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drawings/drawing2.xml" ContentType="application/vnd.openxmlformats-officedocument.drawing+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drawings/drawing3.xml" ContentType="application/vnd.openxmlformats-officedocument.drawing+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drawings/drawing4.xml" ContentType="application/vnd.openxmlformats-officedocument.drawing+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drawings/drawing5.xml" ContentType="application/vnd.openxmlformats-officedocument.drawing+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bs-sv01\Marketing\Internal\WEB更新記録\申込書類\NanoBRET 申込書\"/>
    </mc:Choice>
  </mc:AlternateContent>
  <xr:revisionPtr revIDLastSave="0" documentId="13_ncr:1_{F2C78473-AA53-4928-A994-A8EE82F12A16}" xr6:coauthVersionLast="47" xr6:coauthVersionMax="47" xr10:uidLastSave="{00000000-0000-0000-0000-000000000000}"/>
  <bookViews>
    <workbookView xWindow="-120" yWindow="-120" windowWidth="29040" windowHeight="15720" xr2:uid="{00000000-000D-0000-FFFF-FFFF00000000}"/>
  </bookViews>
  <sheets>
    <sheet name="NanoBRET™  IC50 AppForm" sheetId="9" r:id="rId1"/>
    <sheet name="粉体化合物提出について" sheetId="6" r:id="rId2"/>
    <sheet name="NanoBRET™  RT AppForm" sheetId="3" r:id="rId3"/>
    <sheet name="NanoBRET™ Kinome Profiling" sheetId="4" r:id="rId4"/>
    <sheet name="NanoBRET™ CDK Panel Assay" sheetId="5" r:id="rId5"/>
  </sheets>
  <externalReferences>
    <externalReference r:id="rId6"/>
  </externalReferences>
  <definedNames>
    <definedName name="Checklist" localSheetId="0">'NanoBRET™  IC50 AppForm'!$P$205:$R$604</definedName>
    <definedName name="Checklist" localSheetId="2">'NanoBRET™  RT AppForm'!$P$217:$R$261</definedName>
    <definedName name="Checklist">'NanoBRET™  RT AppForm'!$P$217:$R$261</definedName>
    <definedName name="KinaseList">'[1]Kinase List'!$A$2:$A$600</definedName>
    <definedName name="_xlnm.Print_Area" localSheetId="0">'NanoBRET™  IC50 AppForm'!$A$1:$L$185</definedName>
    <definedName name="_xlnm.Print_Area" localSheetId="2">'NanoBRET™  RT AppForm'!$A$1:$M$187</definedName>
    <definedName name="_xlnm.Print_Area" localSheetId="4">'NanoBRET™ CDK Panel Assay'!$A$1:$L$83</definedName>
    <definedName name="_xlnm.Print_Area" localSheetId="3">'NanoBRET™ Kinome Profiling'!$A$1:$L$125</definedName>
    <definedName name="_xlnm.Print_Area" localSheetId="1">粉体化合物提出について!$A$1:$N$29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03" i="9" l="1"/>
  <c r="C160" i="9"/>
  <c r="S514" i="9"/>
  <c r="S469" i="9"/>
  <c r="S590" i="9"/>
  <c r="S603" i="9"/>
  <c r="S602" i="9"/>
  <c r="S601" i="9"/>
  <c r="S600" i="9"/>
  <c r="S599" i="9"/>
  <c r="S598" i="9"/>
  <c r="S597" i="9"/>
  <c r="S596" i="9"/>
  <c r="S595" i="9"/>
  <c r="S594" i="9"/>
  <c r="S593" i="9"/>
  <c r="S592" i="9"/>
  <c r="S589" i="9"/>
  <c r="S588" i="9"/>
  <c r="S587" i="9"/>
  <c r="S586" i="9"/>
  <c r="S585" i="9"/>
  <c r="S584" i="9"/>
  <c r="S583" i="9"/>
  <c r="S582" i="9"/>
  <c r="S581" i="9"/>
  <c r="S580" i="9"/>
  <c r="S579" i="9"/>
  <c r="S578" i="9"/>
  <c r="S571" i="9"/>
  <c r="S570" i="9"/>
  <c r="S569" i="9"/>
  <c r="S568" i="9"/>
  <c r="S567" i="9"/>
  <c r="S566" i="9"/>
  <c r="S565" i="9"/>
  <c r="S564" i="9"/>
  <c r="S563" i="9"/>
  <c r="S559" i="9"/>
  <c r="S558" i="9"/>
  <c r="S557" i="9"/>
  <c r="S556" i="9"/>
  <c r="S555" i="9"/>
  <c r="S554" i="9"/>
  <c r="S553" i="9"/>
  <c r="S552" i="9"/>
  <c r="S551" i="9"/>
  <c r="S550" i="9"/>
  <c r="S549" i="9"/>
  <c r="S548" i="9"/>
  <c r="S547" i="9"/>
  <c r="S546" i="9"/>
  <c r="S544" i="9"/>
  <c r="S543" i="9"/>
  <c r="S542" i="9"/>
  <c r="S541" i="9"/>
  <c r="S538" i="9"/>
  <c r="S537" i="9"/>
  <c r="S536" i="9"/>
  <c r="S535" i="9"/>
  <c r="S534" i="9"/>
  <c r="S533" i="9"/>
  <c r="S532" i="9"/>
  <c r="S531" i="9"/>
  <c r="S530" i="9"/>
  <c r="S529" i="9"/>
  <c r="S528" i="9"/>
  <c r="S527" i="9"/>
  <c r="S526" i="9"/>
  <c r="S525" i="9"/>
  <c r="S524" i="9"/>
  <c r="S523" i="9"/>
  <c r="S522" i="9"/>
  <c r="S521" i="9"/>
  <c r="S520" i="9"/>
  <c r="S519" i="9"/>
  <c r="S518" i="9"/>
  <c r="S517" i="9"/>
  <c r="S516" i="9"/>
  <c r="S515" i="9"/>
  <c r="S513" i="9"/>
  <c r="S512" i="9"/>
  <c r="S510" i="9"/>
  <c r="S509" i="9"/>
  <c r="S506" i="9"/>
  <c r="S505" i="9"/>
  <c r="S504" i="9"/>
  <c r="S502" i="9"/>
  <c r="S501" i="9"/>
  <c r="S500" i="9"/>
  <c r="S499" i="9"/>
  <c r="S498" i="9"/>
  <c r="S497" i="9"/>
  <c r="S492" i="9"/>
  <c r="S491" i="9"/>
  <c r="S490" i="9"/>
  <c r="S486" i="9"/>
  <c r="S485" i="9"/>
  <c r="S484" i="9"/>
  <c r="S483" i="9"/>
  <c r="S482" i="9"/>
  <c r="S481" i="9"/>
  <c r="S480" i="9"/>
  <c r="S479" i="9"/>
  <c r="S478" i="9"/>
  <c r="S477" i="9"/>
  <c r="S476" i="9"/>
  <c r="S475" i="9"/>
  <c r="S473" i="9"/>
  <c r="S472" i="9"/>
  <c r="S471" i="9"/>
  <c r="S470" i="9"/>
  <c r="S468" i="9"/>
  <c r="S467" i="9"/>
  <c r="S466" i="9"/>
  <c r="S465" i="9"/>
  <c r="S464" i="9"/>
  <c r="S463" i="9"/>
  <c r="S462" i="9"/>
  <c r="S461" i="9"/>
  <c r="S460" i="9"/>
  <c r="S458" i="9"/>
  <c r="S457" i="9"/>
  <c r="S455" i="9"/>
  <c r="S446" i="9"/>
  <c r="S445" i="9"/>
  <c r="S443" i="9"/>
  <c r="S442" i="9"/>
  <c r="S441" i="9"/>
  <c r="S439" i="9"/>
  <c r="S438" i="9"/>
  <c r="S437" i="9"/>
  <c r="S436" i="9"/>
  <c r="S435" i="9"/>
  <c r="S434" i="9"/>
  <c r="S432" i="9"/>
  <c r="S431" i="9"/>
  <c r="S430" i="9"/>
  <c r="S429" i="9"/>
  <c r="S428" i="9"/>
  <c r="S427" i="9"/>
  <c r="S426" i="9"/>
  <c r="S425" i="9"/>
  <c r="S424" i="9"/>
  <c r="S423" i="9"/>
  <c r="S422" i="9"/>
  <c r="S421" i="9"/>
  <c r="S420" i="9"/>
  <c r="S419" i="9"/>
  <c r="S418" i="9"/>
  <c r="S417" i="9"/>
  <c r="S416" i="9"/>
  <c r="S415" i="9"/>
  <c r="S413" i="9"/>
  <c r="S412" i="9"/>
  <c r="S411" i="9"/>
  <c r="S408" i="9"/>
  <c r="S407" i="9"/>
  <c r="S406" i="9"/>
  <c r="S405" i="9"/>
  <c r="S404" i="9"/>
  <c r="S403" i="9"/>
  <c r="S402" i="9"/>
  <c r="S401" i="9"/>
  <c r="S400" i="9"/>
  <c r="S399" i="9"/>
  <c r="S398" i="9"/>
  <c r="S397" i="9"/>
  <c r="S396" i="9"/>
  <c r="S395" i="9"/>
  <c r="S394" i="9"/>
  <c r="S393" i="9"/>
  <c r="S392" i="9"/>
  <c r="S391" i="9"/>
  <c r="S390" i="9"/>
  <c r="S389" i="9"/>
  <c r="S388" i="9"/>
  <c r="S387" i="9"/>
  <c r="S386" i="9"/>
  <c r="S385" i="9"/>
  <c r="S384" i="9"/>
  <c r="S383" i="9"/>
  <c r="S382" i="9"/>
  <c r="S381" i="9"/>
  <c r="S379" i="9"/>
  <c r="S378" i="9"/>
  <c r="S377" i="9"/>
  <c r="S376" i="9"/>
  <c r="S375" i="9"/>
  <c r="S374" i="9"/>
  <c r="S373" i="9"/>
  <c r="S371" i="9"/>
  <c r="S370" i="9"/>
  <c r="S369" i="9"/>
  <c r="S367" i="9"/>
  <c r="S366" i="9"/>
  <c r="S365" i="9"/>
  <c r="S364" i="9"/>
  <c r="S363" i="9"/>
  <c r="S362" i="9"/>
  <c r="S361" i="9"/>
  <c r="S360" i="9"/>
  <c r="S359" i="9"/>
  <c r="S358" i="9"/>
  <c r="S357" i="9"/>
  <c r="S356" i="9"/>
  <c r="S355" i="9"/>
  <c r="S354" i="9"/>
  <c r="S353" i="9"/>
  <c r="S352" i="9"/>
  <c r="S351" i="9"/>
  <c r="S350" i="9"/>
  <c r="S349" i="9"/>
  <c r="S348" i="9"/>
  <c r="S347" i="9"/>
  <c r="S346" i="9"/>
  <c r="S345" i="9"/>
  <c r="S344" i="9"/>
  <c r="S343" i="9"/>
  <c r="S342" i="9"/>
  <c r="S341" i="9"/>
  <c r="S340" i="9"/>
  <c r="S339" i="9"/>
  <c r="S338" i="9"/>
  <c r="S337" i="9"/>
  <c r="S336" i="9"/>
  <c r="S335" i="9"/>
  <c r="S334" i="9"/>
  <c r="S333" i="9"/>
  <c r="S332" i="9"/>
  <c r="S331" i="9"/>
  <c r="S330" i="9"/>
  <c r="S329" i="9"/>
  <c r="S328" i="9"/>
  <c r="S327" i="9"/>
  <c r="S326" i="9"/>
  <c r="S325" i="9"/>
  <c r="S324" i="9"/>
  <c r="S323" i="9"/>
  <c r="S322" i="9"/>
  <c r="S321" i="9"/>
  <c r="S320" i="9"/>
  <c r="S319" i="9"/>
  <c r="S318" i="9"/>
  <c r="S317" i="9"/>
  <c r="S316" i="9"/>
  <c r="S315" i="9"/>
  <c r="S314" i="9"/>
  <c r="S313" i="9"/>
  <c r="S312" i="9"/>
  <c r="S311" i="9"/>
  <c r="S310" i="9"/>
  <c r="S309" i="9"/>
  <c r="S308" i="9"/>
  <c r="S307" i="9"/>
  <c r="S306" i="9"/>
  <c r="S305" i="9"/>
  <c r="S304" i="9"/>
  <c r="S303" i="9"/>
  <c r="S302" i="9"/>
  <c r="S301" i="9"/>
  <c r="S300" i="9"/>
  <c r="S299" i="9"/>
  <c r="S298" i="9"/>
  <c r="S297" i="9"/>
  <c r="S296" i="9"/>
  <c r="S295" i="9"/>
  <c r="S294" i="9"/>
  <c r="S293" i="9"/>
  <c r="S292" i="9"/>
  <c r="S291" i="9"/>
  <c r="S290" i="9"/>
  <c r="S289" i="9"/>
  <c r="S288" i="9"/>
  <c r="S287" i="9"/>
  <c r="S286" i="9"/>
  <c r="S285" i="9"/>
  <c r="S284" i="9"/>
  <c r="S283" i="9"/>
  <c r="S282" i="9"/>
  <c r="S281" i="9"/>
  <c r="S280" i="9"/>
  <c r="S279" i="9"/>
  <c r="S278" i="9"/>
  <c r="S277" i="9"/>
  <c r="S276" i="9"/>
  <c r="S275" i="9"/>
  <c r="S274" i="9"/>
  <c r="S273" i="9"/>
  <c r="S272" i="9"/>
  <c r="S271" i="9"/>
  <c r="S270" i="9"/>
  <c r="S268" i="9"/>
  <c r="S267" i="9"/>
  <c r="S266" i="9"/>
  <c r="S265" i="9"/>
  <c r="S264" i="9"/>
  <c r="S263" i="9"/>
  <c r="S262" i="9"/>
  <c r="S261" i="9"/>
  <c r="S260" i="9"/>
  <c r="S259" i="9"/>
  <c r="S258" i="9"/>
  <c r="S257" i="9"/>
  <c r="S256" i="9"/>
  <c r="S255" i="9"/>
  <c r="S254" i="9"/>
  <c r="S253" i="9"/>
  <c r="S251" i="9"/>
  <c r="S250" i="9"/>
  <c r="S249" i="9"/>
  <c r="S247" i="9"/>
  <c r="S245" i="9"/>
  <c r="S244" i="9"/>
  <c r="S243" i="9"/>
  <c r="S242" i="9"/>
  <c r="S241" i="9"/>
  <c r="S240" i="9"/>
  <c r="S239" i="9"/>
  <c r="S238" i="9"/>
  <c r="S236" i="9"/>
  <c r="S235" i="9"/>
  <c r="S234" i="9"/>
  <c r="S233" i="9"/>
  <c r="S232" i="9"/>
  <c r="S231" i="9"/>
  <c r="S230" i="9"/>
  <c r="S229" i="9"/>
  <c r="S226" i="9"/>
  <c r="S225" i="9"/>
  <c r="S224" i="9"/>
  <c r="S223" i="9"/>
  <c r="S222" i="9"/>
  <c r="S221" i="9"/>
  <c r="S216" i="9"/>
  <c r="S215" i="9"/>
  <c r="S214" i="9"/>
  <c r="S213" i="9"/>
  <c r="S212" i="9"/>
  <c r="S211" i="9"/>
  <c r="S210" i="9"/>
  <c r="S209" i="9"/>
  <c r="S208" i="9"/>
  <c r="S207" i="9"/>
  <c r="S206" i="9"/>
  <c r="S205" i="9"/>
  <c r="R202" i="9"/>
  <c r="H46" i="9" s="1"/>
  <c r="F160" i="9"/>
  <c r="F159" i="9"/>
  <c r="C159" i="9"/>
  <c r="C158" i="9"/>
  <c r="C157" i="9"/>
  <c r="C156" i="9"/>
  <c r="C155" i="9"/>
  <c r="U40" i="9"/>
  <c r="W40" i="9" s="1"/>
  <c r="Y40" i="9" s="1"/>
  <c r="AA40" i="9" s="1"/>
  <c r="T40" i="9"/>
  <c r="V40" i="9" s="1"/>
  <c r="X40" i="9" s="1"/>
  <c r="Z40" i="9" s="1"/>
  <c r="L40" i="9"/>
  <c r="K40" i="9"/>
  <c r="J40" i="9"/>
  <c r="I40" i="9"/>
  <c r="U39" i="9"/>
  <c r="W39" i="9" s="1"/>
  <c r="Y39" i="9" s="1"/>
  <c r="AA39" i="9" s="1"/>
  <c r="T39" i="9"/>
  <c r="V39" i="9" s="1"/>
  <c r="X39" i="9" s="1"/>
  <c r="Z39" i="9" s="1"/>
  <c r="L39" i="9"/>
  <c r="K39" i="9"/>
  <c r="J39" i="9"/>
  <c r="I39" i="9"/>
  <c r="U38" i="9"/>
  <c r="W38" i="9" s="1"/>
  <c r="Y38" i="9" s="1"/>
  <c r="AA38" i="9" s="1"/>
  <c r="T38" i="9"/>
  <c r="V38" i="9" s="1"/>
  <c r="X38" i="9" s="1"/>
  <c r="Z38" i="9" s="1"/>
  <c r="L38" i="9"/>
  <c r="K38" i="9"/>
  <c r="J38" i="9"/>
  <c r="I38" i="9"/>
  <c r="U37" i="9"/>
  <c r="W37" i="9" s="1"/>
  <c r="Y37" i="9" s="1"/>
  <c r="AA37" i="9" s="1"/>
  <c r="T37" i="9"/>
  <c r="V37" i="9" s="1"/>
  <c r="X37" i="9" s="1"/>
  <c r="Z37" i="9" s="1"/>
  <c r="L37" i="9"/>
  <c r="K37" i="9"/>
  <c r="J37" i="9"/>
  <c r="I37" i="9"/>
  <c r="U36" i="9"/>
  <c r="W36" i="9" s="1"/>
  <c r="Y36" i="9" s="1"/>
  <c r="AA36" i="9" s="1"/>
  <c r="T36" i="9"/>
  <c r="V36" i="9" s="1"/>
  <c r="X36" i="9" s="1"/>
  <c r="Z36" i="9" s="1"/>
  <c r="L36" i="9"/>
  <c r="K36" i="9"/>
  <c r="J36" i="9"/>
  <c r="I36" i="9"/>
  <c r="U35" i="9"/>
  <c r="W35" i="9" s="1"/>
  <c r="Y35" i="9" s="1"/>
  <c r="AA35" i="9" s="1"/>
  <c r="T35" i="9"/>
  <c r="V35" i="9" s="1"/>
  <c r="X35" i="9" s="1"/>
  <c r="Z35" i="9" s="1"/>
  <c r="L35" i="9"/>
  <c r="K35" i="9"/>
  <c r="J35" i="9"/>
  <c r="I35" i="9"/>
  <c r="U34" i="9"/>
  <c r="W34" i="9" s="1"/>
  <c r="Y34" i="9" s="1"/>
  <c r="AA34" i="9" s="1"/>
  <c r="T34" i="9"/>
  <c r="V34" i="9" s="1"/>
  <c r="X34" i="9" s="1"/>
  <c r="Z34" i="9" s="1"/>
  <c r="L34" i="9"/>
  <c r="K34" i="9"/>
  <c r="J34" i="9"/>
  <c r="I34" i="9"/>
  <c r="U33" i="9"/>
  <c r="W33" i="9" s="1"/>
  <c r="Y33" i="9" s="1"/>
  <c r="AA33" i="9" s="1"/>
  <c r="T33" i="9"/>
  <c r="V33" i="9" s="1"/>
  <c r="X33" i="9" s="1"/>
  <c r="Z33" i="9" s="1"/>
  <c r="L33" i="9"/>
  <c r="K33" i="9"/>
  <c r="J33" i="9"/>
  <c r="I33" i="9"/>
  <c r="U32" i="9"/>
  <c r="W32" i="9" s="1"/>
  <c r="Y32" i="9" s="1"/>
  <c r="AA32" i="9" s="1"/>
  <c r="T32" i="9"/>
  <c r="V32" i="9" s="1"/>
  <c r="X32" i="9" s="1"/>
  <c r="Z32" i="9" s="1"/>
  <c r="L32" i="9"/>
  <c r="K32" i="9"/>
  <c r="J32" i="9"/>
  <c r="I32" i="9"/>
  <c r="U31" i="9"/>
  <c r="W31" i="9" s="1"/>
  <c r="Y31" i="9" s="1"/>
  <c r="AA31" i="9" s="1"/>
  <c r="T31" i="9"/>
  <c r="V31" i="9" s="1"/>
  <c r="X31" i="9" s="1"/>
  <c r="Z31" i="9" s="1"/>
  <c r="L31" i="9"/>
  <c r="K31" i="9"/>
  <c r="J31" i="9"/>
  <c r="I31" i="9"/>
  <c r="U30" i="9"/>
  <c r="W30" i="9" s="1"/>
  <c r="Y30" i="9" s="1"/>
  <c r="AA30" i="9" s="1"/>
  <c r="T30" i="9"/>
  <c r="V30" i="9" s="1"/>
  <c r="X30" i="9" s="1"/>
  <c r="Z30" i="9" s="1"/>
  <c r="L30" i="9"/>
  <c r="K30" i="9"/>
  <c r="J30" i="9"/>
  <c r="I30" i="9"/>
  <c r="U29" i="9"/>
  <c r="W29" i="9" s="1"/>
  <c r="Y29" i="9" s="1"/>
  <c r="AA29" i="9" s="1"/>
  <c r="T29" i="9"/>
  <c r="V29" i="9" s="1"/>
  <c r="X29" i="9" s="1"/>
  <c r="Z29" i="9" s="1"/>
  <c r="L29" i="9"/>
  <c r="K29" i="9"/>
  <c r="J29" i="9"/>
  <c r="I29" i="9"/>
  <c r="U28" i="9"/>
  <c r="W28" i="9" s="1"/>
  <c r="Y28" i="9" s="1"/>
  <c r="AA28" i="9" s="1"/>
  <c r="T28" i="9"/>
  <c r="V28" i="9" s="1"/>
  <c r="X28" i="9" s="1"/>
  <c r="Z28" i="9" s="1"/>
  <c r="L28" i="9"/>
  <c r="K28" i="9"/>
  <c r="J28" i="9"/>
  <c r="I28" i="9"/>
  <c r="U27" i="9"/>
  <c r="W27" i="9" s="1"/>
  <c r="Y27" i="9" s="1"/>
  <c r="AA27" i="9" s="1"/>
  <c r="T27" i="9"/>
  <c r="V27" i="9" s="1"/>
  <c r="X27" i="9" s="1"/>
  <c r="Z27" i="9" s="1"/>
  <c r="L27" i="9"/>
  <c r="K27" i="9"/>
  <c r="J27" i="9"/>
  <c r="I27" i="9"/>
  <c r="U26" i="9"/>
  <c r="W26" i="9" s="1"/>
  <c r="Y26" i="9" s="1"/>
  <c r="AA26" i="9" s="1"/>
  <c r="T26" i="9"/>
  <c r="V26" i="9" s="1"/>
  <c r="X26" i="9" s="1"/>
  <c r="Z26" i="9" s="1"/>
  <c r="L26" i="9"/>
  <c r="K26" i="9"/>
  <c r="J26" i="9"/>
  <c r="I26" i="9"/>
  <c r="E24" i="9"/>
  <c r="D24" i="9"/>
  <c r="S202" i="9" l="1"/>
  <c r="H47" i="9" s="1"/>
  <c r="F153" i="9"/>
  <c r="E24" i="5" l="1"/>
  <c r="D24" i="5"/>
  <c r="E24" i="4" l="1"/>
  <c r="D24" i="4"/>
  <c r="R213" i="3" l="1"/>
  <c r="E24" i="3"/>
  <c r="D24" i="3"/>
</calcChain>
</file>

<file path=xl/sharedStrings.xml><?xml version="1.0" encoding="utf-8"?>
<sst xmlns="http://schemas.openxmlformats.org/spreadsheetml/2006/main" count="1980" uniqueCount="1104">
  <si>
    <t xml:space="preserve">Please read the "Important Notice" stated below thoroughly before proceeding. </t>
    <phoneticPr fontId="4" type="noConversion"/>
  </si>
  <si>
    <t xml:space="preserve">Date : </t>
    <phoneticPr fontId="4" type="noConversion"/>
  </si>
  <si>
    <r>
      <t>Customer Information</t>
    </r>
    <r>
      <rPr>
        <sz val="10"/>
        <rFont val="Tahoma"/>
        <family val="2"/>
      </rPr>
      <t xml:space="preserve">   [Highlighted fields are required.]</t>
    </r>
    <phoneticPr fontId="4" type="noConversion"/>
  </si>
  <si>
    <t>Customer Name</t>
    <phoneticPr fontId="4" type="noConversion"/>
  </si>
  <si>
    <t>Institution/Company</t>
    <phoneticPr fontId="4" type="noConversion"/>
  </si>
  <si>
    <t>Department</t>
    <phoneticPr fontId="4" type="noConversion"/>
  </si>
  <si>
    <t>Street Address 1</t>
    <phoneticPr fontId="4" type="noConversion"/>
  </si>
  <si>
    <t>Street Address 2</t>
    <phoneticPr fontId="4" type="noConversion"/>
  </si>
  <si>
    <t>City</t>
    <phoneticPr fontId="4" type="noConversion"/>
  </si>
  <si>
    <t>State/Zip</t>
    <phoneticPr fontId="4" type="noConversion"/>
  </si>
  <si>
    <t>Country</t>
    <phoneticPr fontId="4" type="noConversion"/>
  </si>
  <si>
    <t>Tel Number</t>
    <phoneticPr fontId="4" type="noConversion"/>
  </si>
  <si>
    <t>Fax Number</t>
    <phoneticPr fontId="4" type="noConversion"/>
  </si>
  <si>
    <t>Email Address</t>
    <phoneticPr fontId="4" type="noConversion"/>
  </si>
  <si>
    <t>Assay Information</t>
    <phoneticPr fontId="4" type="noConversion"/>
  </si>
  <si>
    <t>Technical Replicates</t>
    <phoneticPr fontId="12"/>
  </si>
  <si>
    <r>
      <t>IC</t>
    </r>
    <r>
      <rPr>
        <sz val="11"/>
        <rFont val="Tahoma"/>
        <family val="2"/>
      </rPr>
      <t>50</t>
    </r>
    <r>
      <rPr>
        <sz val="16"/>
        <rFont val="Tahoma"/>
        <family val="2"/>
      </rPr>
      <t xml:space="preserve"> Determination 
</t>
    </r>
    <r>
      <rPr>
        <sz val="16"/>
        <color rgb="FFFF0000"/>
        <rFont val="Tahoma"/>
        <family val="2"/>
      </rPr>
      <t>Eight</t>
    </r>
    <r>
      <rPr>
        <sz val="14"/>
        <color indexed="10"/>
        <rFont val="Tahoma"/>
        <family val="2"/>
      </rPr>
      <t xml:space="preserve"> (8) concentrations tested in half-log increments</t>
    </r>
    <phoneticPr fontId="4" type="noConversion"/>
  </si>
  <si>
    <r>
      <t>Compound Information</t>
    </r>
    <r>
      <rPr>
        <b/>
        <sz val="10"/>
        <rFont val="Tahoma"/>
        <family val="2"/>
      </rPr>
      <t xml:space="preserve">   </t>
    </r>
    <r>
      <rPr>
        <sz val="10"/>
        <rFont val="Tahoma"/>
        <family val="2"/>
      </rPr>
      <t>[Highlighted fields are required.]</t>
    </r>
    <phoneticPr fontId="4" type="noConversion"/>
  </si>
  <si>
    <t>Compound State</t>
    <phoneticPr fontId="12"/>
  </si>
  <si>
    <t>No.</t>
    <phoneticPr fontId="12"/>
  </si>
  <si>
    <t>Compound Name</t>
    <phoneticPr fontId="12"/>
  </si>
  <si>
    <t>Purity
(%)</t>
    <phoneticPr fontId="12"/>
  </si>
  <si>
    <t>Target Kinase Selection</t>
    <phoneticPr fontId="4" type="noConversion"/>
  </si>
  <si>
    <t>Please fill in the Highest Test Concentration</t>
    <phoneticPr fontId="12"/>
  </si>
  <si>
    <t>Conc 1. (µM)</t>
    <phoneticPr fontId="12"/>
  </si>
  <si>
    <r>
      <t>NanoBRET</t>
    </r>
    <r>
      <rPr>
        <b/>
        <sz val="12"/>
        <rFont val="Calibri"/>
        <family val="2"/>
      </rPr>
      <t>™</t>
    </r>
    <r>
      <rPr>
        <b/>
        <sz val="12"/>
        <rFont val="Tahoma"/>
        <family val="2"/>
      </rPr>
      <t xml:space="preserve"> TE Intracellular Kinase Assay Panel</t>
    </r>
    <phoneticPr fontId="12"/>
  </si>
  <si>
    <t>(Bold letters: Off-the-Shelf targets, Small letters: Custom targets)</t>
    <phoneticPr fontId="12"/>
  </si>
  <si>
    <t xml:space="preserve">            n=1</t>
    <phoneticPr fontId="3"/>
  </si>
  <si>
    <t xml:space="preserve">            n=2</t>
    <phoneticPr fontId="3"/>
  </si>
  <si>
    <t xml:space="preserve">            Others</t>
    <phoneticPr fontId="3"/>
  </si>
  <si>
    <t>1: n=1, 2: n=2, 3: Others</t>
    <phoneticPr fontId="12"/>
  </si>
  <si>
    <t>Solution</t>
    <phoneticPr fontId="3"/>
  </si>
  <si>
    <t>1: Solution, 
2: Solid</t>
    <phoneticPr fontId="12"/>
  </si>
  <si>
    <t>IC50</t>
    <phoneticPr fontId="12"/>
  </si>
  <si>
    <t>Freeze</t>
    <phoneticPr fontId="4" type="noConversion"/>
  </si>
  <si>
    <t>AAK1</t>
    <phoneticPr fontId="3"/>
  </si>
  <si>
    <t>ABL1 (ABL)</t>
    <phoneticPr fontId="3"/>
  </si>
  <si>
    <t>ABL1 (ABL) [E255K]</t>
    <phoneticPr fontId="3"/>
  </si>
  <si>
    <t>ABL1 (ABL) [F317I]</t>
    <phoneticPr fontId="3"/>
  </si>
  <si>
    <t>ABL1 (ABL) [F317L]</t>
    <phoneticPr fontId="3"/>
  </si>
  <si>
    <t>ABL1 (ABL) [H396P]</t>
    <phoneticPr fontId="3"/>
  </si>
  <si>
    <t>ABL1 (ABL) [M351T]</t>
    <phoneticPr fontId="3"/>
  </si>
  <si>
    <t>ABL1 (ABL) [Q252H]</t>
    <phoneticPr fontId="3"/>
  </si>
  <si>
    <t>ABL1 (ABL) [T315I]</t>
    <phoneticPr fontId="3"/>
  </si>
  <si>
    <t>ABL1 (ABL) [Y253F]</t>
    <phoneticPr fontId="3"/>
  </si>
  <si>
    <t>ABL2 (ARG)</t>
    <phoneticPr fontId="3"/>
  </si>
  <si>
    <t>ACVR1 (ALK2)</t>
    <phoneticPr fontId="3"/>
  </si>
  <si>
    <t>ACVR1 (ALK2) [G328V]</t>
    <phoneticPr fontId="3"/>
  </si>
  <si>
    <t>ACVR1 (ALK2) [G356D]</t>
    <phoneticPr fontId="3"/>
  </si>
  <si>
    <t>ACVR1 (ALK2) [Q207D]</t>
    <phoneticPr fontId="3"/>
  </si>
  <si>
    <t>ACVR1 (ALK2) [R206H]</t>
    <phoneticPr fontId="3"/>
  </si>
  <si>
    <t>ACVRL1 (ALK1)</t>
    <phoneticPr fontId="3"/>
  </si>
  <si>
    <t>ADK</t>
    <phoneticPr fontId="3"/>
  </si>
  <si>
    <t>AKT1</t>
    <phoneticPr fontId="3"/>
  </si>
  <si>
    <t>AKT1 [E17K]</t>
    <phoneticPr fontId="3"/>
  </si>
  <si>
    <t>AKT2</t>
    <phoneticPr fontId="3"/>
  </si>
  <si>
    <t>AKT2 [E17K]</t>
    <phoneticPr fontId="3"/>
  </si>
  <si>
    <t>AKT3 [E17K]</t>
    <phoneticPr fontId="3"/>
  </si>
  <si>
    <t>AKT3 [G171R]</t>
    <phoneticPr fontId="3"/>
  </si>
  <si>
    <t>ALK4 (ACVR1B)</t>
    <phoneticPr fontId="3"/>
  </si>
  <si>
    <t>AurC (Aurora C)</t>
    <phoneticPr fontId="3"/>
  </si>
  <si>
    <t>AXL</t>
    <phoneticPr fontId="3"/>
  </si>
  <si>
    <t>BMP2K</t>
    <phoneticPr fontId="3"/>
  </si>
  <si>
    <t>BMPR1A</t>
    <phoneticPr fontId="3"/>
  </si>
  <si>
    <t>BMX</t>
    <phoneticPr fontId="3"/>
  </si>
  <si>
    <t>BRAF [V600E]</t>
    <phoneticPr fontId="3"/>
  </si>
  <si>
    <t>BRK (PTK6)</t>
    <phoneticPr fontId="3"/>
  </si>
  <si>
    <t>BRSK2</t>
    <phoneticPr fontId="3"/>
  </si>
  <si>
    <t>BTK</t>
    <phoneticPr fontId="3"/>
  </si>
  <si>
    <t>BTK [P190K]</t>
    <phoneticPr fontId="3"/>
  </si>
  <si>
    <t>CDK1 (CDC2)/Cyc B1</t>
    <phoneticPr fontId="3"/>
  </si>
  <si>
    <t>CDK3/Cyc E1</t>
    <phoneticPr fontId="3"/>
  </si>
  <si>
    <t>CDK5</t>
    <phoneticPr fontId="3"/>
  </si>
  <si>
    <t>CDK5/CDK5R2</t>
    <phoneticPr fontId="3"/>
  </si>
  <si>
    <t>CDK6/Cyc D1</t>
    <phoneticPr fontId="3"/>
  </si>
  <si>
    <t>CDK4/Cyc D1</t>
    <phoneticPr fontId="3"/>
  </si>
  <si>
    <t>CDK8/Cyc C</t>
    <phoneticPr fontId="3"/>
  </si>
  <si>
    <t>CDK9/Cyc T1</t>
    <phoneticPr fontId="3"/>
  </si>
  <si>
    <t>CDK10/Cyc L2</t>
    <phoneticPr fontId="3"/>
  </si>
  <si>
    <t>CDK15/Cyc Y</t>
    <phoneticPr fontId="3"/>
  </si>
  <si>
    <t>CDK16 (PCTAIRE1)/Cyc Y</t>
    <phoneticPr fontId="3"/>
  </si>
  <si>
    <t>CDK20/Cyc H</t>
    <phoneticPr fontId="3"/>
  </si>
  <si>
    <t>CHEK1 (CHK1)</t>
    <phoneticPr fontId="3"/>
  </si>
  <si>
    <t>CHEK2 (CHK2)</t>
    <phoneticPr fontId="3"/>
  </si>
  <si>
    <t>CLK1</t>
    <phoneticPr fontId="3"/>
  </si>
  <si>
    <t>CLK4</t>
    <phoneticPr fontId="3"/>
  </si>
  <si>
    <t>CSF1R (FMS)</t>
    <phoneticPr fontId="3"/>
  </si>
  <si>
    <t>DDR2</t>
    <phoneticPr fontId="3"/>
  </si>
  <si>
    <t>EPHA3</t>
    <phoneticPr fontId="3"/>
  </si>
  <si>
    <t>EPHA6</t>
    <phoneticPr fontId="3"/>
  </si>
  <si>
    <t>Erk1 (MAPK3)</t>
    <phoneticPr fontId="3"/>
  </si>
  <si>
    <t>FGFR2 [L617V]</t>
    <phoneticPr fontId="3"/>
  </si>
  <si>
    <t>FLT1</t>
    <phoneticPr fontId="3"/>
  </si>
  <si>
    <t>FLT3 [N841I]</t>
    <phoneticPr fontId="3"/>
  </si>
  <si>
    <t>FRK</t>
    <phoneticPr fontId="3"/>
  </si>
  <si>
    <t>FYN [Y531F]</t>
    <phoneticPr fontId="3"/>
  </si>
  <si>
    <t>FGFR2 [N549K]</t>
    <phoneticPr fontId="3"/>
  </si>
  <si>
    <t>FGFR3</t>
    <phoneticPr fontId="3"/>
  </si>
  <si>
    <t>FGFR3 [G697C]</t>
    <phoneticPr fontId="3"/>
  </si>
  <si>
    <t>FGR</t>
    <phoneticPr fontId="3"/>
  </si>
  <si>
    <t>FLT3 [K663Q]</t>
    <phoneticPr fontId="3"/>
  </si>
  <si>
    <t>GSK3A (GSK3α)</t>
    <phoneticPr fontId="3"/>
  </si>
  <si>
    <t>GSK3B (GSK3β)</t>
    <phoneticPr fontId="3"/>
  </si>
  <si>
    <t>IGF1R</t>
    <phoneticPr fontId="3"/>
  </si>
  <si>
    <t>IKBKE (IKKε)</t>
    <phoneticPr fontId="3"/>
  </si>
  <si>
    <t>ITK</t>
    <phoneticPr fontId="3"/>
  </si>
  <si>
    <t>JAK2</t>
    <phoneticPr fontId="3"/>
  </si>
  <si>
    <t>JNK2 (MAPK9)</t>
    <phoneticPr fontId="3"/>
  </si>
  <si>
    <t>KIT [D816H]</t>
    <phoneticPr fontId="3"/>
  </si>
  <si>
    <t>KIT [D816V]</t>
    <phoneticPr fontId="3"/>
  </si>
  <si>
    <t>KIT [L576P]</t>
    <phoneticPr fontId="3"/>
  </si>
  <si>
    <t>KIT [V559D]</t>
    <phoneticPr fontId="3"/>
  </si>
  <si>
    <t>KIT [V559D, V654A]</t>
    <phoneticPr fontId="3"/>
  </si>
  <si>
    <t>LRRK2 [I2020T]</t>
    <phoneticPr fontId="3"/>
  </si>
  <si>
    <t>LRRK2 [R1441C]</t>
    <phoneticPr fontId="3"/>
  </si>
  <si>
    <t>MAP3K2</t>
    <phoneticPr fontId="3"/>
  </si>
  <si>
    <t>MAP3K3</t>
    <phoneticPr fontId="3"/>
  </si>
  <si>
    <t>MAP3K9 (MLK1)</t>
    <phoneticPr fontId="3"/>
  </si>
  <si>
    <t>MAP3K10 (MLK2)</t>
    <phoneticPr fontId="3"/>
  </si>
  <si>
    <t>MAP3K11 (MLK3)</t>
    <phoneticPr fontId="3"/>
  </si>
  <si>
    <t>MAP3K13 (LZK)</t>
    <phoneticPr fontId="3"/>
  </si>
  <si>
    <t>MAP3K21 (MLK4)</t>
    <phoneticPr fontId="3"/>
  </si>
  <si>
    <t>MAP4K1 (HPK1)</t>
    <phoneticPr fontId="3"/>
  </si>
  <si>
    <t>MAP4K5</t>
    <phoneticPr fontId="3"/>
  </si>
  <si>
    <t>MAPK4</t>
    <phoneticPr fontId="3"/>
  </si>
  <si>
    <t>MAPK6</t>
    <phoneticPr fontId="3"/>
  </si>
  <si>
    <t>MAPK11 (p38β)</t>
    <phoneticPr fontId="3"/>
  </si>
  <si>
    <t>MAPK14 (p38α) [T106M]</t>
    <phoneticPr fontId="3"/>
  </si>
  <si>
    <t>MARK2</t>
    <phoneticPr fontId="3"/>
  </si>
  <si>
    <t>MARK4</t>
    <phoneticPr fontId="3"/>
  </si>
  <si>
    <t>MAST3</t>
    <phoneticPr fontId="3"/>
  </si>
  <si>
    <t>MAST4</t>
    <phoneticPr fontId="3"/>
  </si>
  <si>
    <t>MET [D1228N]</t>
    <phoneticPr fontId="3"/>
  </si>
  <si>
    <t>MET [V1092I]</t>
    <phoneticPr fontId="3"/>
  </si>
  <si>
    <t>MET [Y1230H]</t>
    <phoneticPr fontId="3"/>
  </si>
  <si>
    <t>MET [Y1235D]</t>
    <phoneticPr fontId="3"/>
  </si>
  <si>
    <t>MLTK (ZAK)</t>
    <phoneticPr fontId="3"/>
  </si>
  <si>
    <t>MOK</t>
    <phoneticPr fontId="3"/>
  </si>
  <si>
    <t>MUSK</t>
    <phoneticPr fontId="3"/>
  </si>
  <si>
    <t>MYLK3</t>
    <phoneticPr fontId="3"/>
  </si>
  <si>
    <t>PDGFRA [V561D]</t>
    <phoneticPr fontId="3"/>
  </si>
  <si>
    <t>PHKG1</t>
    <phoneticPr fontId="3"/>
  </si>
  <si>
    <t>PHKG2</t>
    <phoneticPr fontId="3"/>
  </si>
  <si>
    <t>PIK3CA [E542K]/PIK3R1</t>
    <phoneticPr fontId="3"/>
  </si>
  <si>
    <t>PIK3CA [M1043I]/PIK3R1</t>
    <phoneticPr fontId="3"/>
  </si>
  <si>
    <t>MET [P991S]</t>
    <phoneticPr fontId="3"/>
  </si>
  <si>
    <t>MKNK2 (MNK2)</t>
    <phoneticPr fontId="3"/>
  </si>
  <si>
    <t>MYLK2 (skMLCK)</t>
    <phoneticPr fontId="3"/>
  </si>
  <si>
    <t>MYLK4</t>
    <phoneticPr fontId="3"/>
  </si>
  <si>
    <t>NEK4</t>
    <phoneticPr fontId="3"/>
  </si>
  <si>
    <t>NIM1K (MGC42105)</t>
    <phoneticPr fontId="3"/>
  </si>
  <si>
    <t>NuaK1 (ARK5)</t>
    <phoneticPr fontId="3"/>
  </si>
  <si>
    <t>PAK4</t>
    <phoneticPr fontId="3"/>
  </si>
  <si>
    <t>PAK6</t>
    <phoneticPr fontId="3"/>
  </si>
  <si>
    <t>PIK3CA [C420R]/PIK3R1</t>
    <phoneticPr fontId="3"/>
  </si>
  <si>
    <t>PIK3CA [H1047L]/PIK3R1</t>
    <phoneticPr fontId="3"/>
  </si>
  <si>
    <t>PIK3CA [E545K]/PIK3R1</t>
    <phoneticPr fontId="3"/>
  </si>
  <si>
    <t>PIK3CA [H1047R]/PIK3R1</t>
    <phoneticPr fontId="3"/>
  </si>
  <si>
    <t>PIK3CA [H1047Y]/PIK3R1</t>
    <phoneticPr fontId="3"/>
  </si>
  <si>
    <t>STK10 (LOK)</t>
    <phoneticPr fontId="3"/>
  </si>
  <si>
    <t>STK24 (MST3)</t>
    <phoneticPr fontId="3"/>
  </si>
  <si>
    <t>STK32A</t>
    <phoneticPr fontId="3"/>
  </si>
  <si>
    <t>STK33</t>
    <phoneticPr fontId="3"/>
  </si>
  <si>
    <t>TBK1</t>
    <phoneticPr fontId="3"/>
  </si>
  <si>
    <t>TEK (TIE2) [A1124V]</t>
    <phoneticPr fontId="3"/>
  </si>
  <si>
    <t>TEK (TIE2) [Y1108F]</t>
    <phoneticPr fontId="3"/>
  </si>
  <si>
    <t>TEK (TIE2) [Y897S]</t>
    <phoneticPr fontId="3"/>
  </si>
  <si>
    <t>TGFBR2</t>
    <phoneticPr fontId="3"/>
  </si>
  <si>
    <t>TIE1</t>
    <phoneticPr fontId="3"/>
  </si>
  <si>
    <t>TLK2</t>
    <phoneticPr fontId="3"/>
  </si>
  <si>
    <t>TRKA (NTRK1)</t>
    <phoneticPr fontId="3"/>
  </si>
  <si>
    <t>TSSK1B</t>
    <phoneticPr fontId="3"/>
  </si>
  <si>
    <t>TXK</t>
    <phoneticPr fontId="3"/>
  </si>
  <si>
    <t>TYK2_JH1 Domain</t>
    <phoneticPr fontId="3"/>
  </si>
  <si>
    <t>TYK2_JH2 Domain</t>
    <phoneticPr fontId="3"/>
  </si>
  <si>
    <t>TYRO3</t>
    <phoneticPr fontId="3"/>
  </si>
  <si>
    <t>n=1</t>
    <phoneticPr fontId="3"/>
  </si>
  <si>
    <t>Quotient by 8</t>
    <phoneticPr fontId="3"/>
  </si>
  <si>
    <t>n=2</t>
    <phoneticPr fontId="3"/>
  </si>
  <si>
    <t>Quotient by 4</t>
    <phoneticPr fontId="3"/>
  </si>
  <si>
    <t>50 uL</t>
    <phoneticPr fontId="12"/>
  </si>
  <si>
    <t>100 uL</t>
    <phoneticPr fontId="12"/>
  </si>
  <si>
    <t>200 uL</t>
    <phoneticPr fontId="12"/>
  </si>
  <si>
    <t>300 uL</t>
    <phoneticPr fontId="12"/>
  </si>
  <si>
    <t>500 uL</t>
    <phoneticPr fontId="12"/>
  </si>
  <si>
    <t>700 uL</t>
    <phoneticPr fontId="12"/>
  </si>
  <si>
    <t>1300 uL</t>
    <phoneticPr fontId="3"/>
  </si>
  <si>
    <t xml:space="preserve">Minimum required volume for your study: </t>
    <phoneticPr fontId="4" type="noConversion"/>
  </si>
  <si>
    <t>Minimum required volume</t>
    <phoneticPr fontId="4" type="noConversion"/>
  </si>
  <si>
    <t>50 uL</t>
    <phoneticPr fontId="4" type="noConversion"/>
  </si>
  <si>
    <t>100 uL</t>
    <phoneticPr fontId="4" type="noConversion"/>
  </si>
  <si>
    <t>*</t>
    <phoneticPr fontId="4" type="noConversion"/>
  </si>
  <si>
    <t>Additional Information</t>
    <phoneticPr fontId="4" type="noConversion"/>
  </si>
  <si>
    <t xml:space="preserve">Important Notice </t>
    <phoneticPr fontId="4" type="noConversion"/>
  </si>
  <si>
    <t>Total</t>
    <phoneticPr fontId="12"/>
  </si>
  <si>
    <t>Off-the-Shelf</t>
    <phoneticPr fontId="12"/>
  </si>
  <si>
    <t>Kinase</t>
    <phoneticPr fontId="4" type="noConversion"/>
  </si>
  <si>
    <t>Flag</t>
    <phoneticPr fontId="4" type="noConversion"/>
  </si>
  <si>
    <t>AAK1</t>
  </si>
  <si>
    <t>ABL1 (ABL)</t>
  </si>
  <si>
    <t>ABL1 (ABL) [E255K]</t>
  </si>
  <si>
    <t>ABL1 (ABL) [F317I]</t>
  </si>
  <si>
    <t>ABL1 (ABL) [F317L]</t>
  </si>
  <si>
    <t>ABL1 (ABL) [H396P]</t>
  </si>
  <si>
    <t>ABL1 (ABL) [M351T]</t>
  </si>
  <si>
    <t>ABL1 (ABL) [Q252H]</t>
  </si>
  <si>
    <t>ABL1 (ABL) [T315I]</t>
  </si>
  <si>
    <t>ABL1 (ABL) [Y253F]</t>
  </si>
  <si>
    <t>ABL2 (ARG)</t>
  </si>
  <si>
    <t>ACVR1 (ALK2)</t>
  </si>
  <si>
    <t>ACVR1 (ALK2) [G328V]</t>
  </si>
  <si>
    <t>ACVR1 (ALK2) [G356D]</t>
  </si>
  <si>
    <t>ACVR1 (ALK2) [Q207D]</t>
  </si>
  <si>
    <t>ACVR1 (ALK2) [R206H]</t>
  </si>
  <si>
    <t>ACVRL1 (ALK1)</t>
  </si>
  <si>
    <t>ADK</t>
  </si>
  <si>
    <t>AKT1</t>
  </si>
  <si>
    <t>AKT1 [E17K]</t>
  </si>
  <si>
    <t>AKT2</t>
  </si>
  <si>
    <t>AKT2 [E17K]</t>
  </si>
  <si>
    <t>AKT3 [E17K]</t>
  </si>
  <si>
    <t>AKT3 [G171R]</t>
  </si>
  <si>
    <t>ALK4 (ACVR1B)</t>
  </si>
  <si>
    <t>AurA (Aurora A)</t>
  </si>
  <si>
    <t>AurB (Aurora B)</t>
  </si>
  <si>
    <t>AurC (Aurora C)</t>
  </si>
  <si>
    <t>AXL</t>
  </si>
  <si>
    <t>BLK</t>
  </si>
  <si>
    <t>BMP2K</t>
  </si>
  <si>
    <t>BMPR1A</t>
  </si>
  <si>
    <t>BMX</t>
  </si>
  <si>
    <t>BRAF [V600E]</t>
  </si>
  <si>
    <t>BRK (PTK6)</t>
  </si>
  <si>
    <t>BRSK1</t>
  </si>
  <si>
    <t>BRSK2</t>
  </si>
  <si>
    <t>BTK</t>
  </si>
  <si>
    <t>BTK [C481S]</t>
  </si>
  <si>
    <t>BTK [E41K]</t>
  </si>
  <si>
    <t>BTK [P190K]</t>
  </si>
  <si>
    <t>CDK1 (CDC2)/Cyc B1</t>
  </si>
  <si>
    <t>CDK1 (CDC2)/Cyc E1</t>
  </si>
  <si>
    <t>CDK2/Cyc A1</t>
  </si>
  <si>
    <t>CDK2/Cyc E1</t>
  </si>
  <si>
    <t>CDK3/Cyc E1</t>
  </si>
  <si>
    <t>CDK4/Cyc D1</t>
  </si>
  <si>
    <t>CDK4/Cyc D3</t>
  </si>
  <si>
    <t>CDK5</t>
  </si>
  <si>
    <t>CDK5/CDK5R1</t>
  </si>
  <si>
    <t>CDK5/CDK5R2</t>
  </si>
  <si>
    <t>CDK6/Cyc D1</t>
  </si>
  <si>
    <t>CDK6/Cyc D3</t>
  </si>
  <si>
    <t>CDK7</t>
  </si>
  <si>
    <t>CDK8/Cyc C</t>
  </si>
  <si>
    <t>CDK9/Cyc K</t>
  </si>
  <si>
    <t>CDK9/Cyc T1</t>
  </si>
  <si>
    <t>CDK10/Cyc L2</t>
  </si>
  <si>
    <t>CDK11A/Cyc K</t>
  </si>
  <si>
    <t>CDK11A/Cyc L2</t>
  </si>
  <si>
    <t>CDK14/Cyc Y</t>
  </si>
  <si>
    <t>CDK15/Cyc Y</t>
  </si>
  <si>
    <t>CDK16 (PCTAIRE1)/Cyc Y</t>
  </si>
  <si>
    <t>CDK17/Cyc Y</t>
  </si>
  <si>
    <t>CDK18/Cyc Y</t>
  </si>
  <si>
    <t>CDK19/Cyc C</t>
  </si>
  <si>
    <t>CDK20/Cyc H</t>
  </si>
  <si>
    <t>CDKL1</t>
  </si>
  <si>
    <t>CDKL2</t>
  </si>
  <si>
    <t>CDKL3</t>
  </si>
  <si>
    <t>CDKL5</t>
  </si>
  <si>
    <t>CHEK1 (CHK1)</t>
  </si>
  <si>
    <t>CHEK2 (CHK2)</t>
  </si>
  <si>
    <t>CLK1</t>
  </si>
  <si>
    <t>CLK2</t>
  </si>
  <si>
    <t>CLK4</t>
  </si>
  <si>
    <t>COQ8B</t>
  </si>
  <si>
    <t>CSF1R (FMS)</t>
  </si>
  <si>
    <t>CSK</t>
  </si>
  <si>
    <t>CSNK1A1L</t>
  </si>
  <si>
    <t>CSNK1D (CK1δ)</t>
  </si>
  <si>
    <t>CSNK1E (CK1ε)</t>
  </si>
  <si>
    <t>CSNK1G2 (CK1γ2)</t>
  </si>
  <si>
    <t>DAPK2</t>
  </si>
  <si>
    <t>DCLK3</t>
  </si>
  <si>
    <t>DDR1</t>
  </si>
  <si>
    <t>DDR2</t>
  </si>
  <si>
    <t>DDR2 [N456S]</t>
  </si>
  <si>
    <t>DYRK1A</t>
  </si>
  <si>
    <t>DYRK1B</t>
  </si>
  <si>
    <t>DYRK2</t>
  </si>
  <si>
    <t>EIF2AK4 (GCN2)_Domain2</t>
  </si>
  <si>
    <t>EPHA1</t>
  </si>
  <si>
    <t>EPHA2</t>
  </si>
  <si>
    <t>EPHA3</t>
  </si>
  <si>
    <t>EPHA4</t>
  </si>
  <si>
    <t>EPHA5</t>
  </si>
  <si>
    <t>EPHA6</t>
  </si>
  <si>
    <t>EPHA7</t>
  </si>
  <si>
    <t>EPHA8</t>
  </si>
  <si>
    <t>EPHB1</t>
  </si>
  <si>
    <t>EPHB2</t>
  </si>
  <si>
    <t>EPHB3</t>
  </si>
  <si>
    <t>EPHB4</t>
  </si>
  <si>
    <t>Erk1 (MAPK3)</t>
  </si>
  <si>
    <t>Erk2 (MAPK1)</t>
  </si>
  <si>
    <t>ERN1</t>
  </si>
  <si>
    <t>ERN2</t>
  </si>
  <si>
    <t>FAK (PTK2)</t>
  </si>
  <si>
    <t>FER</t>
  </si>
  <si>
    <t>FES</t>
  </si>
  <si>
    <t>FGFR1</t>
  </si>
  <si>
    <t>FGFR2</t>
  </si>
  <si>
    <t>FGFR2 [K659M]</t>
  </si>
  <si>
    <t>FGFR2 [L617V]</t>
  </si>
  <si>
    <t>FGFR2 [N549H]</t>
  </si>
  <si>
    <t>FGFR2 [N549K]</t>
  </si>
  <si>
    <t>FGFR2 [V564F]</t>
  </si>
  <si>
    <t>FGFR3</t>
  </si>
  <si>
    <t>FGFR3 [G697C]</t>
  </si>
  <si>
    <t>FGFR3 [V555M]</t>
  </si>
  <si>
    <t>FGFR4</t>
  </si>
  <si>
    <t>FGR</t>
  </si>
  <si>
    <t>FLT1</t>
  </si>
  <si>
    <t>FLT3</t>
  </si>
  <si>
    <t>FLT3 [D835H]</t>
  </si>
  <si>
    <t>FLT3 [D835V]</t>
  </si>
  <si>
    <t>FLT3 [D835Y]</t>
  </si>
  <si>
    <t>FLT3 [K663Q]</t>
  </si>
  <si>
    <t>FLT3 [N841I]</t>
  </si>
  <si>
    <t>FLT3 [R834Q]</t>
  </si>
  <si>
    <t>FRK</t>
  </si>
  <si>
    <t>FYN</t>
  </si>
  <si>
    <t>FYN [Y531F]</t>
  </si>
  <si>
    <t>GAK</t>
  </si>
  <si>
    <t>GSK3A (GSK3α)</t>
  </si>
  <si>
    <t>GSK3B (GSK3β)</t>
  </si>
  <si>
    <t>HCK</t>
  </si>
  <si>
    <t>HIPK2</t>
  </si>
  <si>
    <t>HIPK3</t>
  </si>
  <si>
    <t>HIPK4</t>
  </si>
  <si>
    <t>ICK</t>
  </si>
  <si>
    <t>IGF1R</t>
  </si>
  <si>
    <t>IKBKE (IKKε)</t>
  </si>
  <si>
    <t>INSR</t>
  </si>
  <si>
    <t>IRAK1</t>
  </si>
  <si>
    <t>IRAK3</t>
  </si>
  <si>
    <t>IRAK4</t>
  </si>
  <si>
    <t>ITK</t>
  </si>
  <si>
    <t>JAK2</t>
  </si>
  <si>
    <t>JAK2 [V617F]</t>
  </si>
  <si>
    <t>JAK2_JH1 Domain</t>
  </si>
  <si>
    <t>JAK3</t>
  </si>
  <si>
    <t>JNK1 (MAPK8)</t>
  </si>
  <si>
    <t>JNK2 (MAPK9)</t>
  </si>
  <si>
    <t>JNK3</t>
  </si>
  <si>
    <t>KIT</t>
  </si>
  <si>
    <t>KIT [A829P]</t>
  </si>
  <si>
    <t>KIT [D816H]</t>
  </si>
  <si>
    <t>KIT [D816V]</t>
  </si>
  <si>
    <t>KIT [L576P]</t>
  </si>
  <si>
    <t>KIT [V559D]</t>
  </si>
  <si>
    <t>LATS1</t>
  </si>
  <si>
    <t>LATS2</t>
  </si>
  <si>
    <t>LCK</t>
  </si>
  <si>
    <t>LIMK1</t>
  </si>
  <si>
    <t>LIMK2</t>
  </si>
  <si>
    <t>LRRK2</t>
  </si>
  <si>
    <t>LRRK2 [G2019S]</t>
  </si>
  <si>
    <t>LRRK2 [I2020T]</t>
  </si>
  <si>
    <t>LRRK2 [R1441C]</t>
  </si>
  <si>
    <t>LTK</t>
  </si>
  <si>
    <t>LYN</t>
  </si>
  <si>
    <t>MAP2K6</t>
  </si>
  <si>
    <t>MAP3K2</t>
  </si>
  <si>
    <t>MAP3K3</t>
  </si>
  <si>
    <t>MAP3K4</t>
  </si>
  <si>
    <t>MAP3K9 (MLK1)</t>
  </si>
  <si>
    <t>MAP3K10 (MLK2)</t>
  </si>
  <si>
    <t>MAP3K11 (MLK3)</t>
  </si>
  <si>
    <t>MAP3K12 (DLK)</t>
  </si>
  <si>
    <t>MAP3K13 (LZK)</t>
  </si>
  <si>
    <t>MAP3K19</t>
  </si>
  <si>
    <t>MAP3K21 (MLK4)</t>
  </si>
  <si>
    <t>MAP4K1 (HPK1)</t>
  </si>
  <si>
    <t>MAP4K2</t>
  </si>
  <si>
    <t>MAP4K3</t>
  </si>
  <si>
    <t>MAP4K5</t>
  </si>
  <si>
    <t>MAPK4</t>
  </si>
  <si>
    <t>MAPK6</t>
  </si>
  <si>
    <t>MAPK11 (p38β)</t>
  </si>
  <si>
    <t>MAPK14 (p38α)</t>
  </si>
  <si>
    <t>MAPK14 (p38α) [T106M]</t>
  </si>
  <si>
    <t>MARK2</t>
  </si>
  <si>
    <t>MARK3</t>
  </si>
  <si>
    <t>MARK4</t>
  </si>
  <si>
    <t>MAST3</t>
  </si>
  <si>
    <t>MAST4</t>
  </si>
  <si>
    <t>MELK</t>
  </si>
  <si>
    <t>MELK [T460M]</t>
  </si>
  <si>
    <t>MER (MERTK)</t>
  </si>
  <si>
    <t>MER (MERTK) [A708S]</t>
  </si>
  <si>
    <t>MET</t>
  </si>
  <si>
    <t>MET [D1228H]</t>
  </si>
  <si>
    <t>MET [D1228N]</t>
  </si>
  <si>
    <t>MET [F1200I]</t>
  </si>
  <si>
    <t>MET [M1250T]</t>
  </si>
  <si>
    <t>MET [P991S]</t>
  </si>
  <si>
    <t>MET [T1173I]</t>
  </si>
  <si>
    <t>MET [T992I]</t>
  </si>
  <si>
    <t>MET [V1092I]</t>
  </si>
  <si>
    <t>MET [Y1230A]</t>
  </si>
  <si>
    <t>MET [Y1230C]</t>
  </si>
  <si>
    <t>MET [Y1230D]</t>
  </si>
  <si>
    <t>MET [Y1230H]</t>
  </si>
  <si>
    <t>MET [Y1235D]</t>
  </si>
  <si>
    <t>MKNK2 (MNK2)</t>
  </si>
  <si>
    <t>MLTK (ZAK)</t>
  </si>
  <si>
    <t>MOK</t>
  </si>
  <si>
    <t>MUSK</t>
  </si>
  <si>
    <t>MYLK2 (skMLCK)</t>
  </si>
  <si>
    <t>MYLK3</t>
  </si>
  <si>
    <t>MYLK4</t>
  </si>
  <si>
    <t>NEK1</t>
  </si>
  <si>
    <t>NEK2</t>
  </si>
  <si>
    <t>NEK3</t>
  </si>
  <si>
    <t>NEK4</t>
  </si>
  <si>
    <t>NEK5</t>
  </si>
  <si>
    <t>NEK6</t>
  </si>
  <si>
    <t>NEK9</t>
  </si>
  <si>
    <t>NEK11</t>
  </si>
  <si>
    <t>NIM1K (MGC42105)</t>
  </si>
  <si>
    <t>NLK</t>
  </si>
  <si>
    <t>NRK</t>
  </si>
  <si>
    <t>NuaK1 (ARK5)</t>
  </si>
  <si>
    <t>NuaK2</t>
  </si>
  <si>
    <t>PAK4</t>
  </si>
  <si>
    <t>PAK6</t>
  </si>
  <si>
    <t>PAK7 (PAK5)</t>
  </si>
  <si>
    <t>PDGFRA [V561D]</t>
  </si>
  <si>
    <t>PHKG1</t>
  </si>
  <si>
    <t>PHKG2</t>
  </si>
  <si>
    <t>PIK3C3</t>
  </si>
  <si>
    <t>PIK3CA/PIK3R1</t>
  </si>
  <si>
    <t>PIK3CA [C420R]/PIK3R1</t>
  </si>
  <si>
    <t>PIK3CA [E542K]/PIK3R1</t>
  </si>
  <si>
    <t>PIK3CA [E545A]/PIK3R1</t>
  </si>
  <si>
    <t>PIK3CA [E545K]/PIK3R1</t>
  </si>
  <si>
    <t>PIK3CA [H1047L]/PIK3R1</t>
  </si>
  <si>
    <t>PIK3CA [H1047R]/PIK3R1</t>
  </si>
  <si>
    <t>PIK3CA [H1047Y]/PIK3R1</t>
  </si>
  <si>
    <t>PIK3CA [I800L]/PIK3R1</t>
  </si>
  <si>
    <t>PIK3CA [M1043I]/PIK3R1</t>
  </si>
  <si>
    <t>PIK3CA [Q546K]/PIK3R1</t>
  </si>
  <si>
    <t>PIK3CB/PIK3R1</t>
  </si>
  <si>
    <t>PIK3CD/PIK3R1</t>
  </si>
  <si>
    <t>PIKFYVE (PIP5K3)</t>
  </si>
  <si>
    <t>PIM3</t>
  </si>
  <si>
    <t>PIP4K2C</t>
  </si>
  <si>
    <t>PIP5K1B</t>
  </si>
  <si>
    <t>PKACα (PRKACA)</t>
  </si>
  <si>
    <t>PKACβ (PRKACB)</t>
  </si>
  <si>
    <t>PKMYT1 (MYT1)</t>
  </si>
  <si>
    <t>PLK2</t>
  </si>
  <si>
    <t>PLK3</t>
  </si>
  <si>
    <t>PLK4</t>
  </si>
  <si>
    <t>PRKAA1 (AMPKα1)</t>
  </si>
  <si>
    <t>PRKAA2 (AMPKα2)</t>
  </si>
  <si>
    <t>PRKG2 (CGK2)</t>
  </si>
  <si>
    <t>PRKX</t>
  </si>
  <si>
    <t>PYK2 (PTK2B)</t>
  </si>
  <si>
    <t>RET</t>
  </si>
  <si>
    <t>RET [M918T]</t>
  </si>
  <si>
    <t>RET [V804L]</t>
  </si>
  <si>
    <t>RET [V804M]</t>
  </si>
  <si>
    <t>RIOK2</t>
  </si>
  <si>
    <t>RIPK1</t>
  </si>
  <si>
    <t>RIPK2</t>
  </si>
  <si>
    <t>RON</t>
  </si>
  <si>
    <t>RPS6KA4 (MSK2)</t>
  </si>
  <si>
    <t>RSK1 (RPS6KA1)</t>
  </si>
  <si>
    <t>RSK2 (RPS6KA3)</t>
  </si>
  <si>
    <t>RSK2 (RPS6KA3) [I416V]</t>
  </si>
  <si>
    <t>RSK2 (RPS6KA3) [L608F]</t>
  </si>
  <si>
    <t>RSK3 (RPS6KA2)</t>
  </si>
  <si>
    <t>RSK4 (RPS6KA6)</t>
  </si>
  <si>
    <t>SBK3</t>
  </si>
  <si>
    <t>SGK2</t>
  </si>
  <si>
    <t>SIK2 (QIK, SNF1LK2)</t>
  </si>
  <si>
    <t>SIK3 (QSK)</t>
  </si>
  <si>
    <t>SLK</t>
  </si>
  <si>
    <t>SNRK</t>
  </si>
  <si>
    <t>SRC</t>
  </si>
  <si>
    <t>SRMS (SRM)</t>
  </si>
  <si>
    <t>STK3 (MST2)</t>
  </si>
  <si>
    <t>STK4 (MST1)</t>
  </si>
  <si>
    <t>STK10 (LOK)</t>
  </si>
  <si>
    <t>STK11 (LKB1)</t>
  </si>
  <si>
    <t>STK16</t>
  </si>
  <si>
    <t>STK24 (MST3)</t>
  </si>
  <si>
    <t>STK26 (MST4)</t>
  </si>
  <si>
    <t>STK32A</t>
  </si>
  <si>
    <t>STK32B</t>
  </si>
  <si>
    <t>STK33</t>
  </si>
  <si>
    <t>STK35</t>
  </si>
  <si>
    <t>STK36</t>
  </si>
  <si>
    <t>STK38 (NDR1)</t>
  </si>
  <si>
    <t>STK38L (NDR2)</t>
  </si>
  <si>
    <t>TBK1</t>
  </si>
  <si>
    <t>TEC</t>
  </si>
  <si>
    <t>TEK (TIE2)</t>
  </si>
  <si>
    <t>TEK (TIE2) [A1124V]</t>
  </si>
  <si>
    <t>TEK (TIE2) [P883A]</t>
  </si>
  <si>
    <t>TEK (TIE2) [R849W]</t>
  </si>
  <si>
    <t>TEK (TIE2) [Y1108F]</t>
  </si>
  <si>
    <t>TEK (TIE2) [Y897C]</t>
  </si>
  <si>
    <t>TEK (TIE2) [Y897S]</t>
  </si>
  <si>
    <t>TESK1</t>
  </si>
  <si>
    <t>TGFBR2</t>
  </si>
  <si>
    <t>TIE1</t>
  </si>
  <si>
    <t>TLK1</t>
  </si>
  <si>
    <t>TLK2</t>
  </si>
  <si>
    <t>TNK1</t>
  </si>
  <si>
    <t>TNNI3K (HH498)</t>
  </si>
  <si>
    <t>TRKA (NTRK1)</t>
  </si>
  <si>
    <t>TRKA (NTRK1) [G667C]</t>
  </si>
  <si>
    <t>TRKB (NTRK2)</t>
  </si>
  <si>
    <t>TSSK1B</t>
  </si>
  <si>
    <t>TTK</t>
  </si>
  <si>
    <t>TXK</t>
  </si>
  <si>
    <t>TYK2</t>
  </si>
  <si>
    <t>TYK2_JH1 Domain</t>
  </si>
  <si>
    <t>TYK2_JH2 Domain</t>
  </si>
  <si>
    <t>TYRO3</t>
  </si>
  <si>
    <t>ULK1</t>
  </si>
  <si>
    <t>ULK2</t>
  </si>
  <si>
    <t>ULK3</t>
  </si>
  <si>
    <t>WEE1</t>
  </si>
  <si>
    <t>WEE2</t>
  </si>
  <si>
    <t>YES1 (YES)</t>
  </si>
  <si>
    <t>FGFR2 [M537I]</t>
    <phoneticPr fontId="3"/>
  </si>
  <si>
    <t>off-the-shelf</t>
    <phoneticPr fontId="3"/>
  </si>
  <si>
    <t>ALK</t>
    <phoneticPr fontId="3"/>
  </si>
  <si>
    <t>JAK1</t>
    <phoneticPr fontId="3"/>
  </si>
  <si>
    <t>TEK (TIE2) [Y897C]</t>
    <phoneticPr fontId="3"/>
  </si>
  <si>
    <t>SRMS (SRM)</t>
    <phoneticPr fontId="3"/>
  </si>
  <si>
    <t>SRC</t>
    <phoneticPr fontId="3"/>
  </si>
  <si>
    <t>SIK2 (QIK, SNF1LK2)</t>
    <phoneticPr fontId="3"/>
  </si>
  <si>
    <t>SBK3</t>
    <phoneticPr fontId="3"/>
  </si>
  <si>
    <t>RSK4 (RPS6KA6)</t>
    <phoneticPr fontId="3"/>
  </si>
  <si>
    <t>RSK2 (RPS6KA3) [L608F]</t>
    <phoneticPr fontId="3"/>
  </si>
  <si>
    <t>RET [V804L]</t>
    <phoneticPr fontId="3"/>
  </si>
  <si>
    <t>PIK3CA [Q546K]/PIK3R1</t>
    <phoneticPr fontId="3"/>
  </si>
  <si>
    <t>PIK3CA [I800L]/PIK3R1</t>
    <phoneticPr fontId="3"/>
  </si>
  <si>
    <t>PIK3CA [E545A]/PIK3R1</t>
    <phoneticPr fontId="3"/>
  </si>
  <si>
    <t>PIK3C3</t>
    <phoneticPr fontId="3"/>
  </si>
  <si>
    <t>NuaK2</t>
    <phoneticPr fontId="3"/>
  </si>
  <si>
    <t>NRK</t>
    <phoneticPr fontId="3"/>
  </si>
  <si>
    <t>NEK2</t>
    <phoneticPr fontId="3"/>
  </si>
  <si>
    <t>NEK1</t>
    <phoneticPr fontId="3"/>
  </si>
  <si>
    <t>MET [M1250T]</t>
    <phoneticPr fontId="3"/>
  </si>
  <si>
    <t>MER (MERTK) [A708S]</t>
    <phoneticPr fontId="3"/>
  </si>
  <si>
    <t>MELK [T460M]</t>
    <phoneticPr fontId="3"/>
  </si>
  <si>
    <t>MELK</t>
    <phoneticPr fontId="3"/>
  </si>
  <si>
    <t>MARK3</t>
    <phoneticPr fontId="3"/>
  </si>
  <si>
    <t>MAP3K12 (DLK)</t>
    <phoneticPr fontId="3"/>
  </si>
  <si>
    <t>MAP2K6</t>
    <phoneticPr fontId="3"/>
  </si>
  <si>
    <t>LRRK2 [G2019S]</t>
    <phoneticPr fontId="3"/>
  </si>
  <si>
    <t>KIT [V559D, T670I]</t>
    <phoneticPr fontId="3"/>
  </si>
  <si>
    <t>JAK3</t>
    <phoneticPr fontId="3"/>
  </si>
  <si>
    <t>INSR</t>
    <phoneticPr fontId="3"/>
  </si>
  <si>
    <t>ICK</t>
    <phoneticPr fontId="3"/>
  </si>
  <si>
    <t>CSK</t>
    <phoneticPr fontId="3"/>
  </si>
  <si>
    <t>CDK18/Cyc Y</t>
    <phoneticPr fontId="3"/>
  </si>
  <si>
    <t>CDK17/Cyc Y</t>
    <phoneticPr fontId="3"/>
  </si>
  <si>
    <t>CDK6/Cyc D3</t>
    <phoneticPr fontId="3"/>
  </si>
  <si>
    <t>CDK4/Cyc D3</t>
    <phoneticPr fontId="3"/>
  </si>
  <si>
    <t>CDK2/Cyc E1</t>
    <phoneticPr fontId="3"/>
  </si>
  <si>
    <t>BTK [C481S]</t>
    <phoneticPr fontId="3"/>
  </si>
  <si>
    <t>BRSK1</t>
    <phoneticPr fontId="3"/>
  </si>
  <si>
    <t>BLK</t>
    <phoneticPr fontId="3"/>
  </si>
  <si>
    <t>AurB (Aurora B)</t>
    <phoneticPr fontId="3"/>
  </si>
  <si>
    <t>AurA (Aurora A)</t>
    <phoneticPr fontId="3"/>
  </si>
  <si>
    <r>
      <rPr>
        <sz val="18"/>
        <color indexed="8"/>
        <rFont val="Tahoma"/>
        <family val="2"/>
      </rPr>
      <t>NanoBRET™</t>
    </r>
    <r>
      <rPr>
        <sz val="18"/>
        <rFont val="Tahoma"/>
        <family val="2"/>
      </rPr>
      <t xml:space="preserve"> Target Engagement Intracellular Kinase Cell-Based Assay Services</t>
    </r>
    <phoneticPr fontId="4" type="noConversion"/>
  </si>
  <si>
    <t xml:space="preserve">Please read the "Important Notice" stated below thoroughly before proceeding. </t>
    <phoneticPr fontId="4" type="noConversion"/>
  </si>
  <si>
    <t xml:space="preserve">Date : </t>
    <phoneticPr fontId="4" type="noConversion"/>
  </si>
  <si>
    <r>
      <t>Customer Information</t>
    </r>
    <r>
      <rPr>
        <sz val="10"/>
        <rFont val="Tahoma"/>
        <family val="2"/>
      </rPr>
      <t xml:space="preserve">   [Highlighted fields are required.]</t>
    </r>
    <phoneticPr fontId="4" type="noConversion"/>
  </si>
  <si>
    <t>Customer Name</t>
    <phoneticPr fontId="4" type="noConversion"/>
  </si>
  <si>
    <t>Institution/Company</t>
    <phoneticPr fontId="4" type="noConversion"/>
  </si>
  <si>
    <t>Department</t>
    <phoneticPr fontId="4" type="noConversion"/>
  </si>
  <si>
    <t>Street Address 1</t>
    <phoneticPr fontId="4" type="noConversion"/>
  </si>
  <si>
    <t>Street Address 2</t>
    <phoneticPr fontId="4" type="noConversion"/>
  </si>
  <si>
    <t>City</t>
    <phoneticPr fontId="4" type="noConversion"/>
  </si>
  <si>
    <t>State/Zip</t>
    <phoneticPr fontId="4" type="noConversion"/>
  </si>
  <si>
    <t>Freeze</t>
    <phoneticPr fontId="4" type="noConversion"/>
  </si>
  <si>
    <t>Tel Number</t>
    <phoneticPr fontId="4" type="noConversion"/>
  </si>
  <si>
    <t>Fax Number</t>
    <phoneticPr fontId="4" type="noConversion"/>
  </si>
  <si>
    <t>Email Address</t>
    <phoneticPr fontId="4" type="noConversion"/>
  </si>
  <si>
    <t>Binding Mode</t>
    <phoneticPr fontId="12"/>
  </si>
  <si>
    <t>Reversible</t>
    <phoneticPr fontId="12"/>
  </si>
  <si>
    <t>Irreversible</t>
    <phoneticPr fontId="12"/>
  </si>
  <si>
    <t>ActiveSheet.GroupBoxes.Visible = False</t>
    <phoneticPr fontId="4" type="noConversion"/>
  </si>
  <si>
    <t>Solution</t>
    <phoneticPr fontId="12"/>
  </si>
  <si>
    <t>Solid</t>
    <phoneticPr fontId="12"/>
  </si>
  <si>
    <t>Unknown</t>
    <phoneticPr fontId="12"/>
  </si>
  <si>
    <t>No.</t>
    <phoneticPr fontId="12"/>
  </si>
  <si>
    <t>Compound Name</t>
    <phoneticPr fontId="12"/>
  </si>
  <si>
    <t>Purity
(%)</t>
    <phoneticPr fontId="12"/>
  </si>
  <si>
    <t>Binding</t>
    <phoneticPr fontId="12"/>
  </si>
  <si>
    <t>Test Concentration</t>
    <phoneticPr fontId="12"/>
  </si>
  <si>
    <t>Mode</t>
    <phoneticPr fontId="12"/>
  </si>
  <si>
    <t>Test Conc.</t>
    <phoneticPr fontId="12"/>
  </si>
  <si>
    <r>
      <t xml:space="preserve">             Around IC</t>
    </r>
    <r>
      <rPr>
        <b/>
        <vertAlign val="subscript"/>
        <sz val="10"/>
        <rFont val="Tahoma"/>
        <family val="2"/>
      </rPr>
      <t>80</t>
    </r>
    <r>
      <rPr>
        <b/>
        <sz val="10"/>
        <rFont val="Tahoma"/>
        <family val="2"/>
      </rPr>
      <t>-IC</t>
    </r>
    <r>
      <rPr>
        <b/>
        <vertAlign val="subscript"/>
        <sz val="10"/>
        <rFont val="Tahoma"/>
        <family val="2"/>
      </rPr>
      <t xml:space="preserve">90    </t>
    </r>
    <phoneticPr fontId="12"/>
  </si>
  <si>
    <t>Others</t>
    <phoneticPr fontId="12"/>
  </si>
  <si>
    <r>
      <t xml:space="preserve">             Around IC</t>
    </r>
    <r>
      <rPr>
        <b/>
        <vertAlign val="subscript"/>
        <sz val="10"/>
        <rFont val="Tahoma"/>
        <family val="2"/>
      </rPr>
      <t>80</t>
    </r>
    <r>
      <rPr>
        <b/>
        <sz val="10"/>
        <rFont val="Tahoma"/>
        <family val="2"/>
      </rPr>
      <t>-IC</t>
    </r>
    <r>
      <rPr>
        <b/>
        <vertAlign val="subscript"/>
        <sz val="10"/>
        <rFont val="Tahoma"/>
        <family val="2"/>
      </rPr>
      <t>90</t>
    </r>
    <phoneticPr fontId="12"/>
  </si>
  <si>
    <t>AKT2</t>
    <phoneticPr fontId="12"/>
  </si>
  <si>
    <t>FGFR2 [L617V]</t>
    <phoneticPr fontId="12"/>
  </si>
  <si>
    <t>FGFR2 [N549H]</t>
    <phoneticPr fontId="12"/>
  </si>
  <si>
    <t>SIK1</t>
    <phoneticPr fontId="12"/>
  </si>
  <si>
    <t>FGFR2 [N549K]</t>
    <phoneticPr fontId="12"/>
  </si>
  <si>
    <t>CDK9/Cyc K</t>
    <phoneticPr fontId="12"/>
  </si>
  <si>
    <t>FGFR2 [V564F]</t>
    <phoneticPr fontId="12"/>
  </si>
  <si>
    <t>PHKG1</t>
    <phoneticPr fontId="12"/>
  </si>
  <si>
    <t>SIK3 (QSK)</t>
    <phoneticPr fontId="12"/>
  </si>
  <si>
    <t>CLK1</t>
    <phoneticPr fontId="12"/>
  </si>
  <si>
    <t>FLT3</t>
    <phoneticPr fontId="12"/>
  </si>
  <si>
    <t>PLK4</t>
    <phoneticPr fontId="12"/>
  </si>
  <si>
    <t>SRC</t>
    <phoneticPr fontId="12"/>
  </si>
  <si>
    <t>DDR1</t>
    <phoneticPr fontId="12"/>
  </si>
  <si>
    <t>GAK</t>
    <phoneticPr fontId="12"/>
  </si>
  <si>
    <t>STK33</t>
    <phoneticPr fontId="12"/>
  </si>
  <si>
    <t>DDR2</t>
    <phoneticPr fontId="12"/>
  </si>
  <si>
    <t>IRAK4</t>
    <phoneticPr fontId="12"/>
  </si>
  <si>
    <t>TBK1</t>
    <phoneticPr fontId="12"/>
  </si>
  <si>
    <t>DYRK1B</t>
    <phoneticPr fontId="12"/>
  </si>
  <si>
    <t>ITK</t>
    <phoneticPr fontId="12"/>
  </si>
  <si>
    <t>PRKX</t>
    <phoneticPr fontId="12"/>
  </si>
  <si>
    <t>TEC</t>
    <phoneticPr fontId="12"/>
  </si>
  <si>
    <t>FGFR2</t>
    <phoneticPr fontId="12"/>
  </si>
  <si>
    <t>JNK2 (MAPK9)</t>
    <phoneticPr fontId="12"/>
  </si>
  <si>
    <t>RIPK2</t>
    <phoneticPr fontId="12"/>
  </si>
  <si>
    <t>WEE1</t>
    <phoneticPr fontId="12"/>
  </si>
  <si>
    <t>FGFR2 [K659M]</t>
    <phoneticPr fontId="12"/>
  </si>
  <si>
    <t>MAP4K2</t>
    <phoneticPr fontId="12"/>
  </si>
  <si>
    <t>Additional Information</t>
    <phoneticPr fontId="4" type="noConversion"/>
  </si>
  <si>
    <t xml:space="preserve">Important Notice </t>
    <phoneticPr fontId="4" type="noConversion"/>
  </si>
  <si>
    <t>Kinase</t>
    <phoneticPr fontId="4" type="noConversion"/>
  </si>
  <si>
    <t>Flag</t>
    <phoneticPr fontId="4" type="noConversion"/>
  </si>
  <si>
    <r>
      <rPr>
        <b/>
        <sz val="11"/>
        <rFont val="Times New Roman"/>
        <family val="1"/>
      </rPr>
      <t>μ</t>
    </r>
    <r>
      <rPr>
        <b/>
        <sz val="11"/>
        <rFont val="Tahoma"/>
        <family val="2"/>
      </rPr>
      <t>M</t>
    </r>
    <phoneticPr fontId="12"/>
  </si>
  <si>
    <t>BTK [C481S]</t>
    <phoneticPr fontId="3"/>
  </si>
  <si>
    <t>JAK3</t>
    <phoneticPr fontId="3"/>
  </si>
  <si>
    <t>TYH2_JH2 Domain</t>
    <phoneticPr fontId="3"/>
  </si>
  <si>
    <t>CDK6/Cyc D3</t>
    <phoneticPr fontId="12"/>
  </si>
  <si>
    <t>MAPK14 (p38α)</t>
    <phoneticPr fontId="12"/>
  </si>
  <si>
    <t>MYLK2 (skMLCK)</t>
    <phoneticPr fontId="12"/>
  </si>
  <si>
    <t>NuaK1 (ARK5)</t>
    <phoneticPr fontId="12"/>
  </si>
  <si>
    <t>PKMYT1 (MYT1)</t>
    <phoneticPr fontId="3"/>
  </si>
  <si>
    <t>PRKAA2 (AMPKα2)</t>
    <phoneticPr fontId="12"/>
  </si>
  <si>
    <t>PKACα (PRKACA)</t>
    <phoneticPr fontId="12"/>
  </si>
  <si>
    <t>RSK2 (RPS6KA3)</t>
    <phoneticPr fontId="12"/>
  </si>
  <si>
    <t>RPS6KA4 (MSK2)</t>
    <phoneticPr fontId="12"/>
  </si>
  <si>
    <t>SIK2 (QIK, SNF1LK2)</t>
    <phoneticPr fontId="12"/>
  </si>
  <si>
    <r>
      <t>NanoBRET™</t>
    </r>
    <r>
      <rPr>
        <sz val="18"/>
        <rFont val="Tahoma"/>
        <family val="2"/>
      </rPr>
      <t xml:space="preserve"> Target Engagement Intracellular Kinase Cell-Based Assay Services</t>
    </r>
    <phoneticPr fontId="4" type="noConversion"/>
  </si>
  <si>
    <t>CSNK1A1L</t>
    <phoneticPr fontId="3"/>
  </si>
  <si>
    <t>CLK2</t>
    <phoneticPr fontId="3"/>
  </si>
  <si>
    <t>CDKL2</t>
    <phoneticPr fontId="3"/>
  </si>
  <si>
    <t>CDK19/Cyc C</t>
    <phoneticPr fontId="3"/>
  </si>
  <si>
    <t>CDK9/Cyc K</t>
    <phoneticPr fontId="3"/>
  </si>
  <si>
    <t>CDK7/Cyc H</t>
    <phoneticPr fontId="3"/>
  </si>
  <si>
    <t>FGFR2 [L617F]</t>
    <phoneticPr fontId="3"/>
  </si>
  <si>
    <t>Target Kinase Information</t>
    <phoneticPr fontId="4" type="noConversion"/>
  </si>
  <si>
    <t>No.</t>
    <phoneticPr fontId="3"/>
  </si>
  <si>
    <t>Kinase name</t>
    <phoneticPr fontId="3"/>
  </si>
  <si>
    <t>ALK</t>
  </si>
  <si>
    <t>CDK7/Cyc H</t>
  </si>
  <si>
    <t>FGFR2 [L617F]</t>
  </si>
  <si>
    <t>FGFR2 [M537I]</t>
  </si>
  <si>
    <t>JAK1</t>
  </si>
  <si>
    <r>
      <t xml:space="preserve">Residence Time Measurement (n=2) 
</t>
    </r>
    <r>
      <rPr>
        <sz val="12"/>
        <color rgb="FFFF0000"/>
        <rFont val="Tahoma"/>
        <family val="2"/>
      </rPr>
      <t xml:space="preserve">Residence time(s) of your compound(s) are measured at the concentration(s) you want after determining IC50 concentration(s). </t>
    </r>
    <phoneticPr fontId="4" type="noConversion"/>
  </si>
  <si>
    <t>TNK2 (ACK)</t>
    <phoneticPr fontId="3"/>
  </si>
  <si>
    <t>TYK2</t>
    <phoneticPr fontId="3"/>
  </si>
  <si>
    <t>TTK</t>
    <phoneticPr fontId="3"/>
  </si>
  <si>
    <t>TRKB (NTRK2)</t>
    <phoneticPr fontId="3"/>
  </si>
  <si>
    <t>TRKA (NTRK1) [G667C]</t>
    <phoneticPr fontId="3"/>
  </si>
  <si>
    <t>TNNI3K (HH498)</t>
    <phoneticPr fontId="3"/>
  </si>
  <si>
    <t>TNK1</t>
    <phoneticPr fontId="3"/>
  </si>
  <si>
    <t>TLK1</t>
    <phoneticPr fontId="3"/>
  </si>
  <si>
    <t>TESK1</t>
    <phoneticPr fontId="3"/>
  </si>
  <si>
    <t>TEK (TIE2)</t>
    <phoneticPr fontId="3"/>
  </si>
  <si>
    <t>TEC</t>
    <phoneticPr fontId="3"/>
  </si>
  <si>
    <t>STK38L (NDR2)</t>
    <phoneticPr fontId="3"/>
  </si>
  <si>
    <t>STK38 (NDR1)</t>
    <phoneticPr fontId="3"/>
  </si>
  <si>
    <t>STK36</t>
    <phoneticPr fontId="3"/>
  </si>
  <si>
    <t>STK35</t>
    <phoneticPr fontId="3"/>
  </si>
  <si>
    <t>STK32B</t>
    <phoneticPr fontId="3"/>
  </si>
  <si>
    <t>STK11 (LKB1)</t>
    <phoneticPr fontId="3"/>
  </si>
  <si>
    <t>STK4 (MST1)</t>
    <phoneticPr fontId="3"/>
  </si>
  <si>
    <t>STK3 (MST2)</t>
    <phoneticPr fontId="3"/>
  </si>
  <si>
    <t>SNRK</t>
    <phoneticPr fontId="3"/>
  </si>
  <si>
    <t>SLK</t>
    <phoneticPr fontId="3"/>
  </si>
  <si>
    <t>SIK1 (SIK)</t>
    <phoneticPr fontId="3"/>
  </si>
  <si>
    <t>RSK3 (RPS6KA2)</t>
    <phoneticPr fontId="3"/>
  </si>
  <si>
    <t>RSK1 (RPS6KA1)</t>
    <phoneticPr fontId="3"/>
  </si>
  <si>
    <t>RPS6KA4 (MSK2)</t>
    <phoneticPr fontId="3"/>
  </si>
  <si>
    <t>RON</t>
    <phoneticPr fontId="3"/>
  </si>
  <si>
    <t>RIPK2</t>
    <phoneticPr fontId="3"/>
  </si>
  <si>
    <t>RIPK1</t>
    <phoneticPr fontId="3"/>
  </si>
  <si>
    <t>RET [V804M]</t>
    <phoneticPr fontId="3"/>
  </si>
  <si>
    <t>RET [M918T]</t>
    <phoneticPr fontId="3"/>
  </si>
  <si>
    <t>PRKX</t>
    <phoneticPr fontId="3"/>
  </si>
  <si>
    <t>PRKG2 (CGK2)</t>
    <phoneticPr fontId="3"/>
  </si>
  <si>
    <t>PRKAA2 (AMPKα2)</t>
    <phoneticPr fontId="3"/>
  </si>
  <si>
    <t>PLK4</t>
    <phoneticPr fontId="3"/>
  </si>
  <si>
    <t>PLK3</t>
    <phoneticPr fontId="3"/>
  </si>
  <si>
    <t>PKCη (PRKCH)</t>
    <phoneticPr fontId="3"/>
  </si>
  <si>
    <t>PKCε (PRKCE)</t>
    <phoneticPr fontId="3"/>
  </si>
  <si>
    <t>PKCδ (PRKCD)</t>
    <phoneticPr fontId="3"/>
  </si>
  <si>
    <t>PKCβ1 (PRKCB1)</t>
    <phoneticPr fontId="3"/>
  </si>
  <si>
    <t>PKCα (PRKCA)</t>
    <phoneticPr fontId="3"/>
  </si>
  <si>
    <t>PIKFYVE (PIP5K3)</t>
    <phoneticPr fontId="3"/>
  </si>
  <si>
    <t>PIK3CD/PIK3R1</t>
    <phoneticPr fontId="3"/>
  </si>
  <si>
    <t>PKCθ (PRKCQ)</t>
    <phoneticPr fontId="3"/>
  </si>
  <si>
    <t>PKACβ (PRKACB)</t>
    <phoneticPr fontId="3"/>
  </si>
  <si>
    <t>PKCγ (PRKCG)</t>
    <phoneticPr fontId="3"/>
  </si>
  <si>
    <t>PIK3CA/PIK3R1</t>
    <phoneticPr fontId="3"/>
  </si>
  <si>
    <t>PIK3CB/PIK3R1</t>
    <phoneticPr fontId="3"/>
  </si>
  <si>
    <t>MAP3K4</t>
    <phoneticPr fontId="3"/>
  </si>
  <si>
    <t>MET</t>
    <phoneticPr fontId="3"/>
  </si>
  <si>
    <t>MET [F1200I]</t>
    <phoneticPr fontId="3"/>
  </si>
  <si>
    <t>MET [T992I]</t>
    <phoneticPr fontId="3"/>
  </si>
  <si>
    <t>NEK11</t>
    <phoneticPr fontId="3"/>
  </si>
  <si>
    <t>FGFR3 [V555M]</t>
    <phoneticPr fontId="3"/>
  </si>
  <si>
    <t>FLT3</t>
    <phoneticPr fontId="3"/>
  </si>
  <si>
    <t>FLT3 [D835H]</t>
    <phoneticPr fontId="3"/>
  </si>
  <si>
    <t>FLT3 [D835V]</t>
    <phoneticPr fontId="3"/>
  </si>
  <si>
    <t>FLT3 [D835Y]</t>
    <phoneticPr fontId="3"/>
  </si>
  <si>
    <t>FLT3 [R834Q]</t>
    <phoneticPr fontId="3"/>
  </si>
  <si>
    <t>FYN</t>
    <phoneticPr fontId="3"/>
  </si>
  <si>
    <t>GAK</t>
    <phoneticPr fontId="3"/>
  </si>
  <si>
    <t>HIPK2</t>
    <phoneticPr fontId="3"/>
  </si>
  <si>
    <t>HIPK3</t>
    <phoneticPr fontId="3"/>
  </si>
  <si>
    <t>HIPK4</t>
    <phoneticPr fontId="3"/>
  </si>
  <si>
    <t>IRAK1</t>
    <phoneticPr fontId="3"/>
  </si>
  <si>
    <t>IRAK3</t>
    <phoneticPr fontId="3"/>
  </si>
  <si>
    <t>IRAK4</t>
    <phoneticPr fontId="3"/>
  </si>
  <si>
    <t>JAK2_JH1 Domain</t>
    <phoneticPr fontId="3"/>
  </si>
  <si>
    <t>JNK1 (MAPK8)</t>
    <phoneticPr fontId="3"/>
  </si>
  <si>
    <t>JNK3</t>
    <phoneticPr fontId="3"/>
  </si>
  <si>
    <t>KIT</t>
    <phoneticPr fontId="3"/>
  </si>
  <si>
    <t>CSNK2A1 (CK2α1)</t>
    <phoneticPr fontId="3"/>
  </si>
  <si>
    <t>CSNK2A2 (CK2α2)</t>
    <phoneticPr fontId="3"/>
  </si>
  <si>
    <t>CAMK1 (CaMK1α)</t>
    <phoneticPr fontId="3"/>
  </si>
  <si>
    <t>CAMK1D (CaMK1δ)</t>
    <phoneticPr fontId="3"/>
  </si>
  <si>
    <t>CAMK2A (CaMK2α)</t>
    <phoneticPr fontId="3"/>
  </si>
  <si>
    <t>CAMK2D (CaMK2δ)</t>
    <phoneticPr fontId="3"/>
  </si>
  <si>
    <t>CAMK2G (CaMK2γ)</t>
    <phoneticPr fontId="3"/>
  </si>
  <si>
    <t>SGK1 (SGK)</t>
    <phoneticPr fontId="3"/>
  </si>
  <si>
    <t>STK17B (DRAK2)</t>
    <phoneticPr fontId="3"/>
  </si>
  <si>
    <t>CSNK2A1 (CK2α1)</t>
  </si>
  <si>
    <t>CSNK2A2 (CK2α2)</t>
  </si>
  <si>
    <t>CAMK1 (CaMK1α)</t>
  </si>
  <si>
    <t>CAMK1D (CaMK1δ)</t>
  </si>
  <si>
    <t>CAMK2A (CaMK2α)</t>
  </si>
  <si>
    <t>CAMK2D (CaMK2δ)</t>
  </si>
  <si>
    <t>CAMK2G (CaMK2γ)</t>
  </si>
  <si>
    <t>PKCα (PRKCA)</t>
  </si>
  <si>
    <t>PKCβ1 (PRKCB1)</t>
  </si>
  <si>
    <t>PKCγ (PRKCG)</t>
  </si>
  <si>
    <t>PKCδ (PRKCD)</t>
  </si>
  <si>
    <t>PKCε (PRKCE)</t>
  </si>
  <si>
    <t>PKCη (PRKCH)</t>
  </si>
  <si>
    <t>PKCθ (PRKCQ)</t>
  </si>
  <si>
    <t>SGK1 (SGK)</t>
  </si>
  <si>
    <t>SIK1 (SIK)</t>
  </si>
  <si>
    <t>STK17B (DRAK2)</t>
  </si>
  <si>
    <t>TNK2 (ACK)</t>
  </si>
  <si>
    <r>
      <t>NanoBRET™</t>
    </r>
    <r>
      <rPr>
        <sz val="18"/>
        <rFont val="Tahoma"/>
        <family val="2"/>
      </rPr>
      <t xml:space="preserve"> Intracellular Kinome-Wide Profiling Cell-Based Assay Services</t>
    </r>
    <phoneticPr fontId="4" type="noConversion"/>
  </si>
  <si>
    <t xml:space="preserve">Please read the "Important Notice" stated below thoroughly before proceeding. </t>
    <phoneticPr fontId="4" type="noConversion"/>
  </si>
  <si>
    <t>Freeze</t>
    <phoneticPr fontId="4" type="noConversion"/>
  </si>
  <si>
    <t>Assay Information</t>
    <phoneticPr fontId="4" type="noConversion"/>
  </si>
  <si>
    <r>
      <t xml:space="preserve">Target Occupancy of 192 Kinases </t>
    </r>
    <r>
      <rPr>
        <sz val="11"/>
        <rFont val="Tahoma"/>
        <family val="2"/>
      </rPr>
      <t>at one (1) fixed concentration</t>
    </r>
    <r>
      <rPr>
        <sz val="16"/>
        <rFont val="Tahoma"/>
        <family val="2"/>
      </rPr>
      <t xml:space="preserve">
</t>
    </r>
    <r>
      <rPr>
        <sz val="11"/>
        <color rgb="FFFF0000"/>
        <rFont val="Tahoma"/>
        <family val="2"/>
      </rPr>
      <t>(For a multiple concentration request of one compound, please fill in each request conc. per line under the same compound name .)</t>
    </r>
    <phoneticPr fontId="4" type="noConversion"/>
  </si>
  <si>
    <t>n=2</t>
    <phoneticPr fontId="4" type="noConversion"/>
  </si>
  <si>
    <t>Compound State</t>
    <phoneticPr fontId="12"/>
  </si>
  <si>
    <t>1: Solution, 
2: Solid</t>
    <phoneticPr fontId="12"/>
  </si>
  <si>
    <t>Storage Temperature*</t>
    <phoneticPr fontId="12"/>
  </si>
  <si>
    <t>Please fill in the Test Concentration</t>
    <phoneticPr fontId="12"/>
  </si>
  <si>
    <t>Conc. (µM)</t>
    <phoneticPr fontId="12"/>
  </si>
  <si>
    <t>Freeze</t>
  </si>
  <si>
    <t>Target List</t>
    <phoneticPr fontId="4" type="noConversion"/>
  </si>
  <si>
    <r>
      <t>NanoBRET</t>
    </r>
    <r>
      <rPr>
        <b/>
        <sz val="12"/>
        <rFont val="Calibri"/>
        <family val="2"/>
      </rPr>
      <t>™</t>
    </r>
    <r>
      <rPr>
        <b/>
        <sz val="12"/>
        <rFont val="Tahoma"/>
        <family val="2"/>
      </rPr>
      <t xml:space="preserve"> Intracellular Kinome-Wide Profiling </t>
    </r>
    <phoneticPr fontId="12"/>
  </si>
  <si>
    <r>
      <t xml:space="preserve">E, H, K </t>
    </r>
    <r>
      <rPr>
        <sz val="9"/>
        <rFont val="ＭＳ Ｐゴシック"/>
        <family val="3"/>
        <charset val="128"/>
      </rPr>
      <t>列の一番上の条件書式を絶対参照する。</t>
    </r>
    <rPh sb="8" eb="9">
      <t>ﾚﾂ</t>
    </rPh>
    <rPh sb="10" eb="12">
      <t>ｲﾁﾊﾞﾝ</t>
    </rPh>
    <rPh sb="12" eb="13">
      <t>ｳｴ</t>
    </rPh>
    <rPh sb="14" eb="16">
      <t>ｼﾞｮｳｹﾝ</t>
    </rPh>
    <rPh sb="16" eb="18">
      <t>ｼｮｼｷ</t>
    </rPh>
    <rPh sb="19" eb="21">
      <t>ｾﾞｯﾀｲ</t>
    </rPh>
    <rPh sb="21" eb="23">
      <t>ｻﾝｼｮｳ</t>
    </rPh>
    <phoneticPr fontId="4" type="noConversion"/>
  </si>
  <si>
    <t>ACK (TNK2)</t>
  </si>
  <si>
    <t>DLK (MAP3K12)</t>
  </si>
  <si>
    <r>
      <rPr>
        <sz val="9"/>
        <rFont val="ＭＳ Ｐゴシック"/>
        <family val="3"/>
        <charset val="128"/>
      </rPr>
      <t>（例：</t>
    </r>
    <r>
      <rPr>
        <sz val="9"/>
        <rFont val="Tahoma"/>
        <family val="2"/>
      </rPr>
      <t xml:space="preserve">$Q164 </t>
    </r>
    <r>
      <rPr>
        <sz val="9"/>
        <rFont val="ＭＳ Ｐゴシック"/>
        <family val="3"/>
        <charset val="128"/>
      </rPr>
      <t>を以下の列にトラッグ＆コピー）</t>
    </r>
    <rPh sb="10" eb="12">
      <t>ｲｶ</t>
    </rPh>
    <rPh sb="13" eb="14">
      <t>ﾚﾂ</t>
    </rPh>
    <phoneticPr fontId="4" type="noConversion"/>
  </si>
  <si>
    <t>DRAK2 (STK17B)</t>
  </si>
  <si>
    <t>その後、値コピーでセルライン名と差し替える。</t>
    <rPh sb="2" eb="3">
      <t>ｱﾄ</t>
    </rPh>
    <rPh sb="4" eb="5">
      <t>ｱﾀｲ</t>
    </rPh>
    <rPh sb="14" eb="15">
      <t>ﾒｲ</t>
    </rPh>
    <rPh sb="16" eb="17">
      <t>ｻ</t>
    </rPh>
    <rPh sb="18" eb="19">
      <t>ｶ</t>
    </rPh>
    <phoneticPr fontId="4" type="noConversion"/>
  </si>
  <si>
    <t>AMPKα1 (PRKAA1)</t>
  </si>
  <si>
    <t>チェックボックス触るのは最後！！</t>
    <rPh sb="8" eb="9">
      <t>ｻﾜ</t>
    </rPh>
    <rPh sb="12" eb="14">
      <t>ｻｲｺﾞ</t>
    </rPh>
    <phoneticPr fontId="4" type="noConversion"/>
  </si>
  <si>
    <t>AMPKα2 (PRKAA2)</t>
  </si>
  <si>
    <t>ARG (ABL2)</t>
  </si>
  <si>
    <t>QIK (SIK2)</t>
  </si>
  <si>
    <t>BRAF[V600E]</t>
  </si>
  <si>
    <t>RSK1</t>
  </si>
  <si>
    <t>RSK2</t>
  </si>
  <si>
    <t>CaMK1α (CAMK1)</t>
  </si>
  <si>
    <t>MLK1 (MAP3K9)</t>
  </si>
  <si>
    <t>RSK3</t>
  </si>
  <si>
    <t>CaMK2α (CAMK2A)</t>
  </si>
  <si>
    <t>MLK2 (MAP3K10)</t>
  </si>
  <si>
    <t>RSK4</t>
  </si>
  <si>
    <t>CaMK2δ (CAMK2D)</t>
  </si>
  <si>
    <t>MLK3 (MAP3K11)</t>
  </si>
  <si>
    <t>MLK4 (MAP3K21)</t>
  </si>
  <si>
    <t>SGK (SGK1)</t>
  </si>
  <si>
    <t>CDK2/CycE1</t>
  </si>
  <si>
    <t>FYN [isoform a] (FYN)</t>
  </si>
  <si>
    <t>MNK2 (MKNK2)</t>
  </si>
  <si>
    <t>SIK (SIK1)</t>
  </si>
  <si>
    <t>CDK3/CycE1</t>
  </si>
  <si>
    <t>MPSK1 (STK16)</t>
  </si>
  <si>
    <t>CDK4/CycD3</t>
  </si>
  <si>
    <t>HH498 (TNNI3K)</t>
  </si>
  <si>
    <t>MSK2 (RPS6KA4)</t>
  </si>
  <si>
    <t>skMLCK (MYLK2)</t>
  </si>
  <si>
    <t>CDK5/p25 (CDK5R1)</t>
  </si>
  <si>
    <t>MST1 (STK4)</t>
  </si>
  <si>
    <t>CDK6/CycD1</t>
  </si>
  <si>
    <t>MST2 (STK3)</t>
  </si>
  <si>
    <t>SRM (SRMS)</t>
  </si>
  <si>
    <t>CDK9/CycK</t>
  </si>
  <si>
    <t>HPK1 (MAP4K1)</t>
  </si>
  <si>
    <t>CDK10/CycL2</t>
  </si>
  <si>
    <t>CDK14/CycY</t>
  </si>
  <si>
    <t>MYT1 (PKMYT1)</t>
  </si>
  <si>
    <t>CDK15/CycY</t>
  </si>
  <si>
    <t>IKKε (IKBKE)</t>
  </si>
  <si>
    <t>NDR1 (STK38)</t>
  </si>
  <si>
    <t>CDK17/CycY</t>
  </si>
  <si>
    <t>NDR2 (STK38L)</t>
  </si>
  <si>
    <t>CDK18/CycY</t>
  </si>
  <si>
    <t>CDK20/CycH</t>
  </si>
  <si>
    <t>TIE2 (TEK)</t>
  </si>
  <si>
    <t>JAK2[V617F]</t>
  </si>
  <si>
    <t>JNK1</t>
  </si>
  <si>
    <t>CHK2 (CHEK2)</t>
  </si>
  <si>
    <t>JNK2</t>
  </si>
  <si>
    <t>CK1γ2 (CSNK1G2)</t>
  </si>
  <si>
    <t>CK1δ (CSNK1D)</t>
  </si>
  <si>
    <t>CK2α1 (CSNK2A1)</t>
  </si>
  <si>
    <t>NUAK1</t>
  </si>
  <si>
    <t>CK2α2 (CSNK2A2)</t>
  </si>
  <si>
    <t>p38α (MAPK14)</t>
  </si>
  <si>
    <t>p38β (MAPK11)</t>
  </si>
  <si>
    <t>LKB1 (STK11)</t>
  </si>
  <si>
    <t>LOK (STK10)</t>
  </si>
  <si>
    <t>ZAK (MLTK)</t>
  </si>
  <si>
    <t>Important Notice</t>
    <phoneticPr fontId="4" type="noConversion"/>
  </si>
  <si>
    <t>ULK2</t>
    <phoneticPr fontId="3"/>
  </si>
  <si>
    <t>ULK1</t>
    <phoneticPr fontId="3"/>
  </si>
  <si>
    <t>TEK (TIE2) [R849W]</t>
    <phoneticPr fontId="3"/>
  </si>
  <si>
    <t>TEK (TIE2) [P883A]</t>
    <phoneticPr fontId="3"/>
  </si>
  <si>
    <t>STK26 (MST4)</t>
    <phoneticPr fontId="3"/>
  </si>
  <si>
    <t>STK16</t>
    <phoneticPr fontId="3"/>
  </si>
  <si>
    <t>SIK3 (QSK)</t>
    <phoneticPr fontId="3"/>
  </si>
  <si>
    <t>SGK2</t>
    <phoneticPr fontId="3"/>
  </si>
  <si>
    <t>RSK2 (RPS6KA3) [I416V]</t>
    <phoneticPr fontId="3"/>
  </si>
  <si>
    <t>RSK2 (RPS6KA3)</t>
    <phoneticPr fontId="3"/>
  </si>
  <si>
    <t>RIOK2</t>
    <phoneticPr fontId="3"/>
  </si>
  <si>
    <t>RET</t>
    <phoneticPr fontId="3"/>
  </si>
  <si>
    <t>PYK2 (PTK2B)</t>
    <phoneticPr fontId="3"/>
  </si>
  <si>
    <t>PRKAA1 (AMPKα1)</t>
    <phoneticPr fontId="3"/>
  </si>
  <si>
    <t>PNCK (CaMK1β)</t>
    <phoneticPr fontId="3"/>
  </si>
  <si>
    <t>PLK2</t>
    <phoneticPr fontId="3"/>
  </si>
  <si>
    <t>PAK7 (PAK5)</t>
    <phoneticPr fontId="3"/>
  </si>
  <si>
    <t>NLK</t>
    <phoneticPr fontId="3"/>
  </si>
  <si>
    <t>NEK9</t>
    <phoneticPr fontId="3"/>
  </si>
  <si>
    <t>NEK6</t>
    <phoneticPr fontId="3"/>
  </si>
  <si>
    <t>NEK5</t>
    <phoneticPr fontId="3"/>
  </si>
  <si>
    <t>NEK3</t>
    <phoneticPr fontId="3"/>
  </si>
  <si>
    <t>MET [Y1230D]</t>
    <phoneticPr fontId="3"/>
  </si>
  <si>
    <t>MET [Y1230C]</t>
    <phoneticPr fontId="3"/>
  </si>
  <si>
    <t>MET [Y1230A]</t>
    <phoneticPr fontId="3"/>
  </si>
  <si>
    <t>MET [T1173I]</t>
    <phoneticPr fontId="3"/>
  </si>
  <si>
    <t>MER (MERTK)</t>
    <phoneticPr fontId="3"/>
  </si>
  <si>
    <t>MAP4K3</t>
    <phoneticPr fontId="3"/>
  </si>
  <si>
    <t>MAP4K2</t>
    <phoneticPr fontId="3"/>
  </si>
  <si>
    <t>MAP3K19</t>
    <phoneticPr fontId="3"/>
  </si>
  <si>
    <t>MAP2K5 (MEK5)</t>
    <phoneticPr fontId="3"/>
  </si>
  <si>
    <t>LYN</t>
    <phoneticPr fontId="3"/>
  </si>
  <si>
    <t>LTK</t>
    <phoneticPr fontId="3"/>
  </si>
  <si>
    <t>LRRK2</t>
    <phoneticPr fontId="3"/>
  </si>
  <si>
    <t>LIMK1</t>
    <phoneticPr fontId="3"/>
  </si>
  <si>
    <t>KIT [A829P]</t>
    <phoneticPr fontId="3"/>
  </si>
  <si>
    <t>HCK</t>
    <phoneticPr fontId="3"/>
  </si>
  <si>
    <t>FGFR4</t>
    <phoneticPr fontId="3"/>
  </si>
  <si>
    <t>DCLK1 (DCAMKL1) isoform 2</t>
    <phoneticPr fontId="3"/>
  </si>
  <si>
    <t>DCLK1 (DCAMKL1) isoform 1</t>
    <phoneticPr fontId="3"/>
  </si>
  <si>
    <t>COQ8B</t>
    <phoneticPr fontId="3"/>
  </si>
  <si>
    <t>CDKL5</t>
    <phoneticPr fontId="3"/>
  </si>
  <si>
    <t>CDKL3</t>
    <phoneticPr fontId="3"/>
  </si>
  <si>
    <t>CDKL1</t>
    <phoneticPr fontId="3"/>
  </si>
  <si>
    <t>CDK14/Cyc Y</t>
    <phoneticPr fontId="3"/>
  </si>
  <si>
    <t>CDK13/Cyc K</t>
    <phoneticPr fontId="3"/>
  </si>
  <si>
    <t>CDK12/Cyc K</t>
    <phoneticPr fontId="3"/>
  </si>
  <si>
    <t>CDK11A/Cyc L2</t>
    <phoneticPr fontId="3"/>
  </si>
  <si>
    <t>CDK11A/Cyc K</t>
    <phoneticPr fontId="3"/>
  </si>
  <si>
    <t>CDK7</t>
    <phoneticPr fontId="3"/>
  </si>
  <si>
    <t>CDK5/CDK5R1</t>
    <phoneticPr fontId="3"/>
  </si>
  <si>
    <t>CDK2/Cyc A1</t>
    <phoneticPr fontId="3"/>
  </si>
  <si>
    <t>CDK1 (CDC2)/Cyc E1</t>
    <phoneticPr fontId="3"/>
  </si>
  <si>
    <t>CAMK1G (CaMK1γ)</t>
    <phoneticPr fontId="3"/>
  </si>
  <si>
    <t>BTK [E41K]</t>
    <phoneticPr fontId="3"/>
  </si>
  <si>
    <t>BRAF</t>
    <phoneticPr fontId="3"/>
  </si>
  <si>
    <t>BRAF</t>
  </si>
  <si>
    <t>CDK12/Cyc K</t>
  </si>
  <si>
    <t>CDK13/Cyc K</t>
  </si>
  <si>
    <t>MAP2K5 (MEK5)</t>
  </si>
  <si>
    <t>PNCK (CaMK1β)</t>
  </si>
  <si>
    <t>JAK2 [V617F]</t>
    <phoneticPr fontId="3"/>
  </si>
  <si>
    <t>Storage Temperature*</t>
    <phoneticPr fontId="3"/>
  </si>
  <si>
    <t>CRAF (RAF1)</t>
    <phoneticPr fontId="3"/>
  </si>
  <si>
    <t>MET [D1228H]</t>
    <phoneticPr fontId="3"/>
  </si>
  <si>
    <r>
      <t xml:space="preserve">Target Occupancy of a Panel of Kinases </t>
    </r>
    <r>
      <rPr>
        <sz val="11"/>
        <rFont val="Tahoma"/>
        <family val="2"/>
      </rPr>
      <t>at one (1) fixed concentration</t>
    </r>
    <r>
      <rPr>
        <sz val="16"/>
        <rFont val="Tahoma"/>
        <family val="2"/>
      </rPr>
      <t xml:space="preserve">
</t>
    </r>
    <r>
      <rPr>
        <sz val="11"/>
        <color rgb="FFFF0000"/>
        <rFont val="Tahoma"/>
        <family val="2"/>
      </rPr>
      <t>(For a multiple concentration request of one compound, please fill in each request conc. per line under the same compound name .)</t>
    </r>
    <phoneticPr fontId="4" type="noConversion"/>
  </si>
  <si>
    <r>
      <t>NanoBRET</t>
    </r>
    <r>
      <rPr>
        <b/>
        <sz val="12"/>
        <rFont val="Calibri"/>
        <family val="2"/>
      </rPr>
      <t>™</t>
    </r>
    <r>
      <rPr>
        <b/>
        <sz val="12"/>
        <rFont val="Tahoma"/>
        <family val="2"/>
      </rPr>
      <t xml:space="preserve"> Intracellular CDK Panel Assay </t>
    </r>
    <phoneticPr fontId="12"/>
  </si>
  <si>
    <r>
      <t>NanoBRET™</t>
    </r>
    <r>
      <rPr>
        <sz val="18"/>
        <rFont val="Tahoma"/>
        <family val="2"/>
      </rPr>
      <t xml:space="preserve"> Intracellular CDK Panel Cell-Based Assay Services</t>
    </r>
    <phoneticPr fontId="4" type="noConversion"/>
  </si>
  <si>
    <t>CDK1 (CDC2)/CycB1</t>
    <phoneticPr fontId="3"/>
  </si>
  <si>
    <t>CDK16 (PCTAIRE1)/CycY</t>
    <phoneticPr fontId="3"/>
  </si>
  <si>
    <t>CDK4/CycD3</t>
    <phoneticPr fontId="3"/>
  </si>
  <si>
    <t>FGFR2 [V564I]</t>
    <phoneticPr fontId="3"/>
  </si>
  <si>
    <t>DAPK2</t>
    <phoneticPr fontId="3"/>
  </si>
  <si>
    <t>DCLK3</t>
    <phoneticPr fontId="3"/>
  </si>
  <si>
    <t>DDR1</t>
    <phoneticPr fontId="3"/>
  </si>
  <si>
    <t>DYRK1A</t>
    <phoneticPr fontId="3"/>
  </si>
  <si>
    <t>DYRK1B</t>
    <phoneticPr fontId="3"/>
  </si>
  <si>
    <t>DYRK2</t>
    <phoneticPr fontId="3"/>
  </si>
  <si>
    <t>EIF2AK4 (GCN2)_Domain2</t>
    <phoneticPr fontId="3"/>
  </si>
  <si>
    <t>EPHA1</t>
    <phoneticPr fontId="3"/>
  </si>
  <si>
    <t>EPHA2</t>
    <phoneticPr fontId="3"/>
  </si>
  <si>
    <t>EPHA4</t>
    <phoneticPr fontId="3"/>
  </si>
  <si>
    <t>EPHA5</t>
    <phoneticPr fontId="3"/>
  </si>
  <si>
    <t>EPHA7</t>
    <phoneticPr fontId="3"/>
  </si>
  <si>
    <t>EPHA8</t>
    <phoneticPr fontId="3"/>
  </si>
  <si>
    <t>EPHB1</t>
    <phoneticPr fontId="3"/>
  </si>
  <si>
    <t>EPHB2</t>
    <phoneticPr fontId="3"/>
  </si>
  <si>
    <t>EPHB3</t>
    <phoneticPr fontId="3"/>
  </si>
  <si>
    <t>EPHB4</t>
    <phoneticPr fontId="3"/>
  </si>
  <si>
    <t>Erk2 (MAPK1)</t>
    <phoneticPr fontId="3"/>
  </si>
  <si>
    <t>ERN1</t>
    <phoneticPr fontId="3"/>
  </si>
  <si>
    <t>ERN2</t>
    <phoneticPr fontId="3"/>
  </si>
  <si>
    <t>FAK (PTK2)</t>
    <phoneticPr fontId="3"/>
  </si>
  <si>
    <t>FER</t>
    <phoneticPr fontId="3"/>
  </si>
  <si>
    <t>FES</t>
    <phoneticPr fontId="3"/>
  </si>
  <si>
    <t>FGFR1</t>
    <phoneticPr fontId="3"/>
  </si>
  <si>
    <t>FGFR2</t>
    <phoneticPr fontId="3"/>
  </si>
  <si>
    <t>FGFR2 [K659M]</t>
    <phoneticPr fontId="3"/>
  </si>
  <si>
    <t>FGFR2 [N549H]</t>
    <phoneticPr fontId="3"/>
  </si>
  <si>
    <t>FGFR2 [V564F]</t>
    <phoneticPr fontId="3"/>
  </si>
  <si>
    <t>DDR2 [N456S]</t>
    <phoneticPr fontId="3"/>
  </si>
  <si>
    <t>PI4KB</t>
    <phoneticPr fontId="3"/>
  </si>
  <si>
    <t>CDK7/CycH</t>
    <phoneticPr fontId="3"/>
  </si>
  <si>
    <t>CDK11A/Cyc L2</t>
    <phoneticPr fontId="3"/>
  </si>
  <si>
    <t>RIPK3</t>
    <phoneticPr fontId="3"/>
  </si>
  <si>
    <t>PLK1</t>
    <phoneticPr fontId="3"/>
  </si>
  <si>
    <t>LIMK2</t>
    <phoneticPr fontId="3"/>
  </si>
  <si>
    <t>PI4KA</t>
    <phoneticPr fontId="3"/>
  </si>
  <si>
    <t>CDK2/Cyc A2</t>
    <phoneticPr fontId="3"/>
  </si>
  <si>
    <t>CDK1 (CDC2)/Cyc A2</t>
    <phoneticPr fontId="3"/>
  </si>
  <si>
    <t xml:space="preserve">Minimum required volume for your study: </t>
  </si>
  <si>
    <t>50 uL</t>
    <phoneticPr fontId="3"/>
  </si>
  <si>
    <t>YES1 (YES)</t>
    <phoneticPr fontId="12"/>
  </si>
  <si>
    <t>WEE2</t>
    <phoneticPr fontId="12"/>
  </si>
  <si>
    <t>ROCK2</t>
    <phoneticPr fontId="3"/>
  </si>
  <si>
    <t>ROCK1</t>
    <phoneticPr fontId="3"/>
  </si>
  <si>
    <t>PIP4K2C</t>
    <phoneticPr fontId="12"/>
  </si>
  <si>
    <t>MAPK14 (p38α)</t>
    <phoneticPr fontId="3"/>
  </si>
  <si>
    <t>LATS2</t>
    <phoneticPr fontId="12"/>
  </si>
  <si>
    <t>EGFR [L858R]</t>
    <phoneticPr fontId="3"/>
  </si>
  <si>
    <t>EGFR [d746-750]</t>
    <phoneticPr fontId="3"/>
  </si>
  <si>
    <t>EGFR</t>
    <phoneticPr fontId="3"/>
  </si>
  <si>
    <t>CSNK1G2 (CK1γ2)</t>
    <phoneticPr fontId="3"/>
  </si>
  <si>
    <t>CSNK1D (CK1δ)</t>
    <phoneticPr fontId="12"/>
  </si>
  <si>
    <t>CAMKK2 (165-445)</t>
    <phoneticPr fontId="3"/>
  </si>
  <si>
    <t>CAMKK1 (124-411)</t>
    <phoneticPr fontId="3"/>
  </si>
  <si>
    <t>BTK [T474I]</t>
    <phoneticPr fontId="3"/>
  </si>
  <si>
    <t>BTK [T474I]</t>
    <phoneticPr fontId="12"/>
  </si>
  <si>
    <t>CAMKK1 (124-411)</t>
    <phoneticPr fontId="12"/>
  </si>
  <si>
    <t>CAMKK2 (165-445)</t>
    <phoneticPr fontId="12"/>
  </si>
  <si>
    <t>EGFR</t>
    <phoneticPr fontId="12"/>
  </si>
  <si>
    <t>EGFR [d746-750]</t>
    <phoneticPr fontId="12"/>
  </si>
  <si>
    <t>EGFR [L858R]</t>
    <phoneticPr fontId="12"/>
  </si>
  <si>
    <t>ROCK1</t>
    <phoneticPr fontId="12"/>
  </si>
  <si>
    <t>ROCK2</t>
    <phoneticPr fontId="12"/>
  </si>
  <si>
    <t>EGFR [T790M, L858R]</t>
  </si>
  <si>
    <t>EGFR [T790M, L858R]</t>
    <phoneticPr fontId="3"/>
  </si>
  <si>
    <t>EGFR [T790M, L858R]</t>
    <phoneticPr fontId="12"/>
  </si>
  <si>
    <t>BTK [T474I]</t>
  </si>
  <si>
    <t>CAMK1G (CaMK1γ)</t>
  </si>
  <si>
    <t>CAMKK1 (124-411)</t>
  </si>
  <si>
    <t>CAMKK2 (165-445)</t>
  </si>
  <si>
    <t>CDK1 (CDC2)/Cyc A2</t>
  </si>
  <si>
    <t>CDK2/Cyc A2</t>
  </si>
  <si>
    <t>CRAF (RAF1)</t>
  </si>
  <si>
    <t>DCLK1 (DCAMKL1) isoform 1</t>
  </si>
  <si>
    <t>DCLK1 (DCAMKL1) isoform 2</t>
  </si>
  <si>
    <t>EGFR</t>
  </si>
  <si>
    <t>EGFR [d746-750]</t>
  </si>
  <si>
    <t>EGFR [L858R]</t>
  </si>
  <si>
    <t>FGFR2 [V564I]</t>
  </si>
  <si>
    <t>KIT [V559D, T670I]</t>
  </si>
  <si>
    <t>KIT [V559D, V654A]</t>
  </si>
  <si>
    <t>PI4KA</t>
  </si>
  <si>
    <t>PI4KB</t>
  </si>
  <si>
    <t>PLK1</t>
  </si>
  <si>
    <t>RIPK3</t>
  </si>
  <si>
    <t>ROCK1</t>
  </si>
  <si>
    <t>ROCK2</t>
  </si>
  <si>
    <r>
      <rPr>
        <sz val="11"/>
        <rFont val="ＭＳ Ｐゴシック"/>
        <family val="2"/>
        <charset val="128"/>
      </rPr>
      <t>試験終了後の被験物質は、原則、試験終了後</t>
    </r>
    <r>
      <rPr>
        <sz val="11"/>
        <rFont val="Tahoma"/>
        <family val="2"/>
      </rPr>
      <t>12</t>
    </r>
    <r>
      <rPr>
        <sz val="11"/>
        <rFont val="ＭＳ Ｐゴシック"/>
        <family val="2"/>
        <charset val="128"/>
      </rPr>
      <t>週間で廃棄させていただきます。</t>
    </r>
    <rPh sb="0" eb="5">
      <t>ｼｹﾝｼｭｳﾘｮｳｺﾞ</t>
    </rPh>
    <rPh sb="6" eb="10">
      <t>ﾋｹﾝﾌﾞｯｼﾂ</t>
    </rPh>
    <rPh sb="12" eb="14">
      <t>ｹﾞﾝｿｸ</t>
    </rPh>
    <rPh sb="15" eb="20">
      <t>ｼｹﾝｼｭｳﾘｮｳｺﾞ</t>
    </rPh>
    <rPh sb="22" eb="24">
      <t>ｼｭｳｶﾝ</t>
    </rPh>
    <rPh sb="25" eb="27">
      <t>ﾊｲｷ</t>
    </rPh>
    <phoneticPr fontId="4" type="noConversion"/>
  </si>
  <si>
    <t>試験終了後、廃棄することに同意</t>
    <rPh sb="0" eb="5">
      <t>シケンシュウリョウゴ</t>
    </rPh>
    <rPh sb="6" eb="8">
      <t>ハイキ</t>
    </rPh>
    <rPh sb="13" eb="15">
      <t>ドウイ</t>
    </rPh>
    <phoneticPr fontId="3"/>
  </si>
  <si>
    <t>被験物質を送付される際には、重ねて以下の注意事項をご確認ください。</t>
    <rPh sb="0" eb="4">
      <t>ﾋｹﾝﾌﾞｯｼﾂ</t>
    </rPh>
    <rPh sb="5" eb="7">
      <t>ｿｳﾌ</t>
    </rPh>
    <rPh sb="10" eb="11">
      <t>ｻｲ</t>
    </rPh>
    <rPh sb="14" eb="15">
      <t>ｶｻ</t>
    </rPh>
    <rPh sb="17" eb="19">
      <t>ｲｶ</t>
    </rPh>
    <rPh sb="20" eb="24">
      <t>ﾁｭｳｲｼﾞｺｳ</t>
    </rPh>
    <rPh sb="26" eb="28">
      <t>ｶｸﾆﾝ</t>
    </rPh>
    <phoneticPr fontId="4" type="noConversion"/>
  </si>
  <si>
    <t>被験物質の必要最少容量</t>
    <rPh sb="0" eb="4">
      <t>ﾋｹﾝﾌﾞｯｼﾂ</t>
    </rPh>
    <rPh sb="5" eb="7">
      <t>ﾋﾂﾖｳ</t>
    </rPh>
    <rPh sb="7" eb="9">
      <t>ｻｲｼｮｳ</t>
    </rPh>
    <rPh sb="9" eb="11">
      <t>ﾖｳﾘｮｳ</t>
    </rPh>
    <phoneticPr fontId="4" type="noConversion"/>
  </si>
  <si>
    <r>
      <rPr>
        <b/>
        <sz val="11"/>
        <color rgb="FFFF0000"/>
        <rFont val="ＭＳ Ｐゴシック"/>
        <family val="2"/>
        <charset val="128"/>
      </rPr>
      <t>試験トップ濃度の</t>
    </r>
    <r>
      <rPr>
        <b/>
        <sz val="11"/>
        <color rgb="FFFF0000"/>
        <rFont val="Tahoma"/>
        <family val="2"/>
      </rPr>
      <t>1000</t>
    </r>
    <r>
      <rPr>
        <b/>
        <sz val="11"/>
        <color rgb="FFFF0000"/>
        <rFont val="ＭＳ Ｐゴシック"/>
        <family val="2"/>
        <charset val="128"/>
      </rPr>
      <t>倍濃度の</t>
    </r>
    <r>
      <rPr>
        <b/>
        <sz val="11"/>
        <color rgb="FFFF0000"/>
        <rFont val="Tahoma"/>
        <family val="2"/>
      </rPr>
      <t>DMSO</t>
    </r>
    <r>
      <rPr>
        <b/>
        <sz val="11"/>
        <color rgb="FFFF0000"/>
        <rFont val="ＭＳ Ｐゴシック"/>
        <family val="2"/>
        <charset val="128"/>
      </rPr>
      <t>溶液</t>
    </r>
    <rPh sb="0" eb="2">
      <t>シケン</t>
    </rPh>
    <rPh sb="5" eb="7">
      <t>ノウド</t>
    </rPh>
    <rPh sb="12" eb="13">
      <t>バイ</t>
    </rPh>
    <rPh sb="13" eb="15">
      <t>ノウド</t>
    </rPh>
    <rPh sb="20" eb="22">
      <t>ヨウエキ</t>
    </rPh>
    <phoneticPr fontId="12"/>
  </si>
  <si>
    <t>被験物質送付容器への被験物質の明記、及び容器が確実に密封されていること</t>
    <rPh sb="0" eb="4">
      <t>ﾋｹﾝﾌﾞｯｼﾂ</t>
    </rPh>
    <rPh sb="4" eb="8">
      <t>ｿｳﾌﾖｳｷ</t>
    </rPh>
    <rPh sb="10" eb="14">
      <t>ﾋｹﾝﾌﾞｯｼﾂ</t>
    </rPh>
    <rPh sb="15" eb="17">
      <t>ﾒｲｷ</t>
    </rPh>
    <rPh sb="18" eb="19">
      <t>ｵﾖ</t>
    </rPh>
    <rPh sb="20" eb="22">
      <t>ﾖｳｷ</t>
    </rPh>
    <rPh sb="23" eb="25">
      <t>ｶｸｼﾞﾂ</t>
    </rPh>
    <rPh sb="26" eb="28">
      <t>ﾐｯﾌﾟｳ</t>
    </rPh>
    <phoneticPr fontId="4" type="noConversion"/>
  </si>
  <si>
    <t>被験物質到着日まで保冷できる十分な量のドライアイスの充填</t>
    <rPh sb="0" eb="4">
      <t>ﾋｹﾝﾌﾞｯｼﾂ</t>
    </rPh>
    <rPh sb="4" eb="7">
      <t>ﾄｳﾁｬｸﾋﾞ</t>
    </rPh>
    <rPh sb="9" eb="11">
      <t>ﾎﾚｲ</t>
    </rPh>
    <rPh sb="14" eb="16">
      <t>ｼﾞｭｳﾌﾞﾝ</t>
    </rPh>
    <rPh sb="17" eb="18">
      <t>ﾘｮｳ</t>
    </rPh>
    <rPh sb="26" eb="28">
      <t>ｼﾞｭｳﾃﾝ</t>
    </rPh>
    <phoneticPr fontId="4" type="noConversion"/>
  </si>
  <si>
    <t>納期</t>
    <rPh sb="0" eb="2">
      <t>ﾉｳｷ</t>
    </rPh>
    <phoneticPr fontId="4" type="noConversion"/>
  </si>
  <si>
    <r>
      <t>納期は化合物受領後、</t>
    </r>
    <r>
      <rPr>
        <sz val="12"/>
        <rFont val="Tahoma"/>
        <family val="2"/>
      </rPr>
      <t>2</t>
    </r>
    <r>
      <rPr>
        <sz val="12"/>
        <rFont val="ＭＳ Ｐゴシック"/>
        <family val="3"/>
        <charset val="128"/>
      </rPr>
      <t>週間です。</t>
    </r>
    <r>
      <rPr>
        <sz val="12"/>
        <rFont val="Tahoma"/>
        <family val="2"/>
      </rPr>
      <t>Custom Target</t>
    </r>
    <r>
      <rPr>
        <sz val="12"/>
        <rFont val="ＭＳ Ｐゴシック"/>
        <family val="3"/>
        <charset val="128"/>
      </rPr>
      <t>については、納期をご確認ください。</t>
    </r>
    <rPh sb="0" eb="2">
      <t>ノウキ</t>
    </rPh>
    <rPh sb="3" eb="6">
      <t>カゴウブツ</t>
    </rPh>
    <rPh sb="6" eb="8">
      <t>ジュリョウ</t>
    </rPh>
    <rPh sb="11" eb="13">
      <t>シュウカン</t>
    </rPh>
    <rPh sb="35" eb="37">
      <t>ノウキ</t>
    </rPh>
    <rPh sb="39" eb="41">
      <t>カクニン</t>
    </rPh>
    <phoneticPr fontId="12"/>
  </si>
  <si>
    <t>成果の帰属</t>
    <rPh sb="0" eb="2">
      <t>ｾｲｶ</t>
    </rPh>
    <rPh sb="3" eb="5">
      <t>ｷｿﾞｸ</t>
    </rPh>
    <phoneticPr fontId="4" type="noConversion"/>
  </si>
  <si>
    <t>本サービスにおける成果物（データ）は試験委託者に帰属し、試験委託者はこれを自由に利用または公表することができます。
また、成果物および成果物に基づいて得られる知的財産権は試験委託者に帰属します。</t>
    <rPh sb="0" eb="1">
      <t>ホン</t>
    </rPh>
    <rPh sb="9" eb="12">
      <t>セイカブツ</t>
    </rPh>
    <rPh sb="18" eb="20">
      <t>シケン</t>
    </rPh>
    <rPh sb="20" eb="23">
      <t>イタクシャ</t>
    </rPh>
    <rPh sb="24" eb="26">
      <t>キゾク</t>
    </rPh>
    <rPh sb="28" eb="30">
      <t>シケン</t>
    </rPh>
    <rPh sb="30" eb="33">
      <t>イタクシャ</t>
    </rPh>
    <rPh sb="37" eb="39">
      <t>ジユウ</t>
    </rPh>
    <rPh sb="40" eb="42">
      <t>リヨウ</t>
    </rPh>
    <rPh sb="45" eb="47">
      <t>コウヒョウ</t>
    </rPh>
    <rPh sb="61" eb="64">
      <t>セイカブツ</t>
    </rPh>
    <rPh sb="67" eb="70">
      <t>セイカブツ</t>
    </rPh>
    <rPh sb="71" eb="72">
      <t>モト</t>
    </rPh>
    <rPh sb="75" eb="76">
      <t>エ</t>
    </rPh>
    <rPh sb="79" eb="81">
      <t>チテキ</t>
    </rPh>
    <rPh sb="81" eb="84">
      <t>ザイサンケン</t>
    </rPh>
    <rPh sb="85" eb="87">
      <t>シケン</t>
    </rPh>
    <rPh sb="87" eb="90">
      <t>イタクシャ</t>
    </rPh>
    <rPh sb="91" eb="93">
      <t>キゾク</t>
    </rPh>
    <phoneticPr fontId="12"/>
  </si>
  <si>
    <t>試験物質の送付先</t>
    <rPh sb="0" eb="2">
      <t>ｼｹﾝ</t>
    </rPh>
    <rPh sb="2" eb="4">
      <t>ﾌﾞｯｼﾂ</t>
    </rPh>
    <rPh sb="5" eb="7">
      <t>ｿｳﾌ</t>
    </rPh>
    <rPh sb="7" eb="8">
      <t>ｻｷ</t>
    </rPh>
    <phoneticPr fontId="4" type="noConversion"/>
  </si>
  <si>
    <r>
      <t>被験物質は「</t>
    </r>
    <r>
      <rPr>
        <sz val="12"/>
        <rFont val="Tahoma"/>
        <family val="2"/>
      </rPr>
      <t>Compound Information</t>
    </r>
    <r>
      <rPr>
        <sz val="12"/>
        <rFont val="ＭＳ Ｐゴシック"/>
        <family val="3"/>
        <charset val="128"/>
      </rPr>
      <t>」欄に自動表示された指定の濃度、容量を適切な輸送方法にて下記宛にお送り下さい。</t>
    </r>
    <r>
      <rPr>
        <sz val="12"/>
        <rFont val="Tahoma"/>
        <family val="2"/>
      </rPr>
      <t xml:space="preserve"> 
</t>
    </r>
    <r>
      <rPr>
        <sz val="12"/>
        <rFont val="ＭＳ Ｐゴシック"/>
        <family val="3"/>
        <charset val="128"/>
      </rPr>
      <t>〒</t>
    </r>
    <r>
      <rPr>
        <sz val="12"/>
        <rFont val="Tahoma"/>
        <family val="2"/>
      </rPr>
      <t>650-0047</t>
    </r>
    <r>
      <rPr>
        <sz val="12"/>
        <rFont val="ＭＳ Ｐゴシック"/>
        <family val="3"/>
        <charset val="128"/>
      </rPr>
      <t>　神戸市中央区港島南町</t>
    </r>
    <r>
      <rPr>
        <sz val="12"/>
        <rFont val="Tahoma"/>
        <family val="2"/>
      </rPr>
      <t>1</t>
    </r>
    <r>
      <rPr>
        <sz val="12"/>
        <rFont val="ＭＳ Ｐゴシック"/>
        <family val="3"/>
        <charset val="128"/>
      </rPr>
      <t>丁目</t>
    </r>
    <r>
      <rPr>
        <sz val="12"/>
        <rFont val="Tahoma"/>
        <family val="2"/>
      </rPr>
      <t>5</t>
    </r>
    <r>
      <rPr>
        <sz val="12"/>
        <rFont val="ＭＳ Ｐゴシック"/>
        <family val="3"/>
        <charset val="128"/>
      </rPr>
      <t>番</t>
    </r>
    <r>
      <rPr>
        <sz val="12"/>
        <rFont val="Tahoma"/>
        <family val="2"/>
      </rPr>
      <t>5</t>
    </r>
    <r>
      <rPr>
        <sz val="12"/>
        <rFont val="ＭＳ Ｐゴシック"/>
        <family val="3"/>
        <charset val="128"/>
      </rPr>
      <t>号</t>
    </r>
    <r>
      <rPr>
        <sz val="12"/>
        <rFont val="Tahoma"/>
        <family val="2"/>
      </rPr>
      <t xml:space="preserve"> BMA 3F
</t>
    </r>
    <r>
      <rPr>
        <sz val="12"/>
        <rFont val="ＭＳ Ｐゴシック"/>
        <family val="3"/>
        <charset val="128"/>
      </rPr>
      <t>カルナバイオサイエンス株式会社</t>
    </r>
    <r>
      <rPr>
        <sz val="12"/>
        <rFont val="Tahoma"/>
        <family val="2"/>
      </rPr>
      <t xml:space="preserve"> </t>
    </r>
    <r>
      <rPr>
        <sz val="12"/>
        <rFont val="ＭＳ Ｐゴシック"/>
        <family val="3"/>
        <charset val="128"/>
      </rPr>
      <t>営業部</t>
    </r>
    <r>
      <rPr>
        <sz val="12"/>
        <rFont val="Tahoma"/>
        <family val="2"/>
      </rPr>
      <t xml:space="preserve"> </t>
    </r>
    <r>
      <rPr>
        <sz val="12"/>
        <rFont val="ＭＳ Ｐゴシック"/>
        <family val="3"/>
        <charset val="128"/>
      </rPr>
      <t xml:space="preserve">宛
</t>
    </r>
    <r>
      <rPr>
        <sz val="12"/>
        <rFont val="Tahoma"/>
        <family val="2"/>
      </rPr>
      <t>TEL</t>
    </r>
    <r>
      <rPr>
        <sz val="12"/>
        <rFont val="ＭＳ Ｐゴシック"/>
        <family val="3"/>
        <charset val="128"/>
      </rPr>
      <t>：</t>
    </r>
    <r>
      <rPr>
        <sz val="12"/>
        <rFont val="Tahoma"/>
        <family val="2"/>
      </rPr>
      <t xml:space="preserve"> 078-302-7091 </t>
    </r>
    <r>
      <rPr>
        <sz val="12"/>
        <rFont val="ＭＳ Ｐゴシック"/>
        <family val="3"/>
        <charset val="128"/>
      </rPr>
      <t>／</t>
    </r>
    <r>
      <rPr>
        <sz val="12"/>
        <rFont val="Tahoma"/>
        <family val="2"/>
      </rPr>
      <t xml:space="preserve"> FAX</t>
    </r>
    <r>
      <rPr>
        <sz val="12"/>
        <rFont val="ＭＳ Ｐゴシック"/>
        <family val="3"/>
        <charset val="128"/>
      </rPr>
      <t>：</t>
    </r>
    <r>
      <rPr>
        <sz val="12"/>
        <rFont val="Tahoma"/>
        <family val="2"/>
      </rPr>
      <t xml:space="preserve"> 078-302-7086 
E-mail: info@carnabio.com
</t>
    </r>
    <r>
      <rPr>
        <sz val="12"/>
        <rFont val="ＭＳ Ｐゴシック"/>
        <family val="3"/>
        <charset val="128"/>
      </rPr>
      <t>輸送途中にこぼれたり、容器が破損したりしないよう梱包には十分にご注意ください。
輸送中における被験物質のトラブルに関して弊社では責任を負いかねますのでご了承ください。
被験物質を受領後、弊社よりメール、またはファクシミリにて受領確認のご連絡を差し上げます。</t>
    </r>
    <r>
      <rPr>
        <sz val="12"/>
        <rFont val="Tahoma"/>
        <family val="2"/>
      </rPr>
      <t xml:space="preserve">  </t>
    </r>
    <r>
      <rPr>
        <sz val="10"/>
        <rFont val="Tahoma"/>
        <family val="2"/>
      </rPr>
      <t xml:space="preserve">
</t>
    </r>
    <rPh sb="0" eb="1">
      <t>ヒ</t>
    </rPh>
    <rPh sb="1" eb="2">
      <t>ケン</t>
    </rPh>
    <rPh sb="2" eb="4">
      <t>ブッシツ</t>
    </rPh>
    <rPh sb="27" eb="28">
      <t>ラン</t>
    </rPh>
    <rPh sb="29" eb="31">
      <t>ジドウ</t>
    </rPh>
    <rPh sb="31" eb="33">
      <t>ヒョウジ</t>
    </rPh>
    <rPh sb="36" eb="38">
      <t>シテイ</t>
    </rPh>
    <rPh sb="39" eb="41">
      <t>ノウド</t>
    </rPh>
    <rPh sb="42" eb="44">
      <t>ヨウリョウ</t>
    </rPh>
    <rPh sb="114" eb="118">
      <t>カブシキガイシャ</t>
    </rPh>
    <phoneticPr fontId="12"/>
  </si>
  <si>
    <t>残余被験物質</t>
    <rPh sb="0" eb="2">
      <t>ｻﾞﾝﾖ</t>
    </rPh>
    <rPh sb="2" eb="3">
      <t>ﾋ</t>
    </rPh>
    <rPh sb="3" eb="4">
      <t>ｹﾝ</t>
    </rPh>
    <rPh sb="4" eb="6">
      <t>ﾌﾞｯｼﾂ</t>
    </rPh>
    <phoneticPr fontId="4" type="noConversion"/>
  </si>
  <si>
    <r>
      <rPr>
        <sz val="12"/>
        <rFont val="ＭＳ Ｐゴシック"/>
        <family val="3"/>
        <charset val="128"/>
      </rPr>
      <t>お預かりしました被験物質は、原則、最終報告書を提出いたしました日の</t>
    </r>
    <r>
      <rPr>
        <sz val="12"/>
        <rFont val="Tahoma"/>
        <family val="2"/>
      </rPr>
      <t>12</t>
    </r>
    <r>
      <rPr>
        <sz val="12"/>
        <rFont val="ＭＳ Ｐゴシック"/>
        <family val="3"/>
        <charset val="128"/>
      </rPr>
      <t>週間後に廃棄させていただきます。
その他、ご不明な点・ご要望等ございましたら、ご遠慮なくお申し付けください。</t>
    </r>
    <rPh sb="8" eb="9">
      <t>ヒ</t>
    </rPh>
    <rPh sb="9" eb="10">
      <t>ケン</t>
    </rPh>
    <rPh sb="10" eb="12">
      <t>ブッシツ</t>
    </rPh>
    <rPh sb="17" eb="19">
      <t>サイシュウ</t>
    </rPh>
    <rPh sb="35" eb="37">
      <t>シュウカン</t>
    </rPh>
    <phoneticPr fontId="12"/>
  </si>
  <si>
    <r>
      <rPr>
        <b/>
        <sz val="14"/>
        <color theme="1"/>
        <rFont val="ＭＳ Ｐゴシック"/>
        <family val="2"/>
        <charset val="128"/>
      </rPr>
      <t>化合物を粉末で提出されるお客様へ</t>
    </r>
    <phoneticPr fontId="3"/>
  </si>
  <si>
    <r>
      <rPr>
        <sz val="11"/>
        <color theme="1"/>
        <rFont val="ＭＳ Ｐゴシック"/>
        <family val="2"/>
        <charset val="128"/>
      </rPr>
      <t>ご依頼頂いた試験を計画通り適切に実施する為、お客様にご送付頂く粉体化合物が以下の要件を満たしていることを</t>
    </r>
    <phoneticPr fontId="3"/>
  </si>
  <si>
    <r>
      <rPr>
        <sz val="11"/>
        <color theme="1"/>
        <rFont val="ＭＳ Ｐゴシック"/>
        <family val="2"/>
        <charset val="128"/>
      </rPr>
      <t>事前にご確認頂く必要があります。</t>
    </r>
    <phoneticPr fontId="3"/>
  </si>
  <si>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以下</t>
    </r>
    <r>
      <rPr>
        <sz val="11"/>
        <color theme="1"/>
        <rFont val="Arial"/>
        <family val="2"/>
      </rPr>
      <t>4</t>
    </r>
    <r>
      <rPr>
        <sz val="11"/>
        <color theme="1"/>
        <rFont val="ＭＳ Ｐゴシック"/>
        <family val="3"/>
        <charset val="128"/>
      </rPr>
      <t>項目をご確認頂いた後、各ボックスにチェックを入れてください。</t>
    </r>
    <phoneticPr fontId="3"/>
  </si>
  <si>
    <r>
      <rPr>
        <sz val="11"/>
        <color theme="1"/>
        <rFont val="ＭＳ Ｐゴシック"/>
        <family val="2"/>
        <charset val="128"/>
      </rPr>
      <t>容量のある容器に入れられて送付されます。</t>
    </r>
    <phoneticPr fontId="3"/>
  </si>
  <si>
    <r>
      <rPr>
        <sz val="11"/>
        <color theme="1"/>
        <rFont val="ＭＳ Ｐゴシック"/>
        <family val="2"/>
        <charset val="128"/>
      </rPr>
      <t>各容器は目視にて溶解状態を確認できる透明度があります。</t>
    </r>
    <phoneticPr fontId="3"/>
  </si>
  <si>
    <r>
      <rPr>
        <u/>
        <sz val="11"/>
        <color theme="1"/>
        <rFont val="ＭＳ Ｐゴシック"/>
        <family val="2"/>
        <charset val="128"/>
      </rPr>
      <t>お客様の粉体化合物が上記の要件に満たない場合は、申込書の「</t>
    </r>
    <r>
      <rPr>
        <u/>
        <sz val="11"/>
        <color theme="1"/>
        <rFont val="Arial"/>
        <family val="2"/>
      </rPr>
      <t xml:space="preserve"> Additional Information </t>
    </r>
    <r>
      <rPr>
        <u/>
        <sz val="11"/>
        <color theme="1"/>
        <rFont val="ＭＳ Ｐゴシック"/>
        <family val="2"/>
        <charset val="128"/>
      </rPr>
      <t>」欄に詳細をご記載頂き、</t>
    </r>
    <phoneticPr fontId="3"/>
  </si>
  <si>
    <r>
      <rPr>
        <u/>
        <sz val="11"/>
        <color theme="1"/>
        <rFont val="ＭＳ Ｐゴシック"/>
        <family val="2"/>
        <charset val="128"/>
      </rPr>
      <t>事前に担当者までご相談ください。</t>
    </r>
    <phoneticPr fontId="3"/>
  </si>
  <si>
    <r>
      <rPr>
        <sz val="11"/>
        <color theme="1"/>
        <rFont val="ＭＳ Ｐゴシック"/>
        <family val="2"/>
        <charset val="128"/>
      </rPr>
      <t>２）</t>
    </r>
    <r>
      <rPr>
        <sz val="11"/>
        <color theme="1"/>
        <rFont val="Arial"/>
        <family val="2"/>
      </rPr>
      <t xml:space="preserve"> </t>
    </r>
    <r>
      <rPr>
        <sz val="11"/>
        <color theme="1"/>
        <rFont val="ＭＳ Ｐゴシック"/>
        <family val="2"/>
        <charset val="128"/>
      </rPr>
      <t>以下</t>
    </r>
    <r>
      <rPr>
        <sz val="11"/>
        <color theme="1"/>
        <rFont val="Arial"/>
        <family val="2"/>
      </rPr>
      <t>2</t>
    </r>
    <r>
      <rPr>
        <sz val="11"/>
        <color theme="1"/>
        <rFont val="ＭＳ Ｐゴシック"/>
        <family val="2"/>
        <charset val="128"/>
      </rPr>
      <t>項目については該当する場合のみ、各ボックスにチェックを入れてください。</t>
    </r>
    <phoneticPr fontId="3"/>
  </si>
  <si>
    <r>
      <rPr>
        <sz val="11"/>
        <color theme="1"/>
        <rFont val="ＭＳ Ｐゴシック"/>
        <family val="2"/>
        <charset val="128"/>
      </rPr>
      <t>必要に応じて、化合物に超音波（</t>
    </r>
    <r>
      <rPr>
        <sz val="11"/>
        <color theme="1"/>
        <rFont val="Arial"/>
        <family val="2"/>
      </rPr>
      <t>Sonication</t>
    </r>
    <r>
      <rPr>
        <sz val="11"/>
        <color theme="1"/>
        <rFont val="ＭＳ Ｐゴシック"/>
        <family val="2"/>
        <charset val="128"/>
      </rPr>
      <t>）処理</t>
    </r>
    <r>
      <rPr>
        <sz val="11"/>
        <color theme="1"/>
        <rFont val="Arial"/>
        <family val="2"/>
      </rPr>
      <t xml:space="preserve"> (</t>
    </r>
    <r>
      <rPr>
        <sz val="11"/>
        <color theme="1"/>
        <rFont val="ＭＳ Ｐゴシック"/>
        <family val="2"/>
        <charset val="128"/>
      </rPr>
      <t>最大</t>
    </r>
    <r>
      <rPr>
        <sz val="11"/>
        <color theme="1"/>
        <rFont val="Arial"/>
        <family val="2"/>
      </rPr>
      <t xml:space="preserve"> 10 </t>
    </r>
    <r>
      <rPr>
        <sz val="11"/>
        <color theme="1"/>
        <rFont val="ＭＳ Ｐゴシック"/>
        <family val="2"/>
        <charset val="128"/>
      </rPr>
      <t>分間</t>
    </r>
    <r>
      <rPr>
        <sz val="11"/>
        <color theme="1"/>
        <rFont val="Arial"/>
        <family val="2"/>
      </rPr>
      <t>)</t>
    </r>
    <r>
      <rPr>
        <sz val="11"/>
        <color theme="1"/>
        <rFont val="ＭＳ Ｐゴシック"/>
        <family val="2"/>
        <charset val="128"/>
      </rPr>
      <t>を施しても問題ありません。</t>
    </r>
    <phoneticPr fontId="3"/>
  </si>
  <si>
    <r>
      <rPr>
        <sz val="11"/>
        <color theme="1"/>
        <rFont val="ＭＳ Ｐゴシック"/>
        <family val="2"/>
        <charset val="128"/>
      </rPr>
      <t>必要に応じて、化合物に加熱処理（最大</t>
    </r>
    <r>
      <rPr>
        <sz val="11"/>
        <color theme="1"/>
        <rFont val="Arial"/>
        <family val="2"/>
      </rPr>
      <t xml:space="preserve"> 70°C </t>
    </r>
    <r>
      <rPr>
        <sz val="11"/>
        <color theme="1"/>
        <rFont val="ＭＳ Ｐゴシック"/>
        <family val="2"/>
        <charset val="128"/>
      </rPr>
      <t>で</t>
    </r>
    <r>
      <rPr>
        <sz val="11"/>
        <color theme="1"/>
        <rFont val="Arial"/>
        <family val="2"/>
      </rPr>
      <t xml:space="preserve"> 5 </t>
    </r>
    <r>
      <rPr>
        <sz val="11"/>
        <color theme="1"/>
        <rFont val="ＭＳ Ｐゴシック"/>
        <family val="2"/>
        <charset val="128"/>
      </rPr>
      <t>分間）を施しても問題ありません。</t>
    </r>
    <phoneticPr fontId="3"/>
  </si>
  <si>
    <r>
      <t xml:space="preserve"> </t>
    </r>
    <r>
      <rPr>
        <b/>
        <sz val="11"/>
        <color theme="1"/>
        <rFont val="ＭＳ Ｐゴシック"/>
        <family val="3"/>
        <charset val="128"/>
      </rPr>
      <t>以て最終報告書に含ませて頂きます。</t>
    </r>
    <phoneticPr fontId="3"/>
  </si>
  <si>
    <r>
      <rPr>
        <sz val="11"/>
        <color theme="1"/>
        <rFont val="ＭＳ Ｐゴシック"/>
        <family val="2"/>
        <charset val="128"/>
      </rPr>
      <t>３）</t>
    </r>
    <r>
      <rPr>
        <sz val="11"/>
        <color theme="1"/>
        <rFont val="Arial"/>
        <family val="2"/>
      </rPr>
      <t xml:space="preserve"> </t>
    </r>
    <r>
      <rPr>
        <sz val="11"/>
        <color theme="1"/>
        <rFont val="ＭＳ Ｐゴシック"/>
        <family val="2"/>
        <charset val="128"/>
      </rPr>
      <t>化合物の保管温度についてご選択をお願いします</t>
    </r>
    <phoneticPr fontId="3"/>
  </si>
  <si>
    <r>
      <rPr>
        <sz val="11"/>
        <color theme="1"/>
        <rFont val="ＭＳ Ｐゴシック"/>
        <family val="2"/>
        <charset val="128"/>
      </rPr>
      <t>粉体時</t>
    </r>
    <rPh sb="0" eb="2">
      <t>フンタイ</t>
    </rPh>
    <rPh sb="2" eb="3">
      <t>トキ</t>
    </rPh>
    <phoneticPr fontId="3"/>
  </si>
  <si>
    <r>
      <t>DMSO</t>
    </r>
    <r>
      <rPr>
        <sz val="11"/>
        <color theme="1"/>
        <rFont val="ＭＳ Ｐゴシック"/>
        <family val="2"/>
        <charset val="128"/>
      </rPr>
      <t>溶解後</t>
    </r>
    <rPh sb="4" eb="6">
      <t>ヨウカイ</t>
    </rPh>
    <rPh sb="6" eb="7">
      <t>ゴ</t>
    </rPh>
    <phoneticPr fontId="3"/>
  </si>
  <si>
    <r>
      <rPr>
        <sz val="11"/>
        <color theme="1"/>
        <rFont val="ＭＳ Ｐゴシック"/>
        <family val="2"/>
        <charset val="128"/>
      </rPr>
      <t>　　室温</t>
    </r>
    <rPh sb="2" eb="4">
      <t>シツオン</t>
    </rPh>
    <phoneticPr fontId="3"/>
  </si>
  <si>
    <r>
      <rPr>
        <sz val="11"/>
        <color theme="1"/>
        <rFont val="ＭＳ Ｐゴシック"/>
        <family val="2"/>
        <charset val="128"/>
      </rPr>
      <t>　　冷凍</t>
    </r>
    <rPh sb="2" eb="4">
      <t>レイトウ</t>
    </rPh>
    <phoneticPr fontId="3"/>
  </si>
  <si>
    <r>
      <rPr>
        <sz val="11"/>
        <color theme="1"/>
        <rFont val="ＭＳ Ｐゴシック"/>
        <family val="2"/>
        <charset val="128"/>
      </rPr>
      <t>その他：</t>
    </r>
    <rPh sb="2" eb="3">
      <t>タ</t>
    </rPh>
    <phoneticPr fontId="3"/>
  </si>
  <si>
    <r>
      <rPr>
        <sz val="11"/>
        <color theme="1"/>
        <rFont val="ＭＳ Ｐゴシック"/>
        <family val="2"/>
        <charset val="128"/>
      </rPr>
      <t>（注意）</t>
    </r>
    <r>
      <rPr>
        <sz val="11"/>
        <color theme="1"/>
        <rFont val="Arial"/>
        <family val="2"/>
      </rPr>
      <t>1</t>
    </r>
    <r>
      <rPr>
        <sz val="11"/>
        <color theme="1"/>
        <rFont val="ＭＳ Ｐゴシック"/>
        <family val="2"/>
        <charset val="128"/>
      </rPr>
      <t>試験で</t>
    </r>
    <r>
      <rPr>
        <sz val="11"/>
        <color theme="1"/>
        <rFont val="Arial"/>
        <family val="2"/>
      </rPr>
      <t xml:space="preserve">40 </t>
    </r>
    <r>
      <rPr>
        <sz val="11"/>
        <color theme="1"/>
        <rFont val="ＭＳ Ｐゴシック"/>
        <family val="2"/>
        <charset val="128"/>
      </rPr>
      <t>点を超える粉体化合物をご提出頂く場合は、</t>
    </r>
    <r>
      <rPr>
        <u/>
        <sz val="11"/>
        <color theme="1"/>
        <rFont val="ＭＳ Ｐゴシック"/>
        <family val="2"/>
        <charset val="128"/>
      </rPr>
      <t>通常より</t>
    </r>
    <r>
      <rPr>
        <u/>
        <sz val="11"/>
        <color theme="1"/>
        <rFont val="Arial"/>
        <family val="2"/>
      </rPr>
      <t xml:space="preserve"> 1 </t>
    </r>
    <r>
      <rPr>
        <u/>
        <sz val="11"/>
        <color theme="1"/>
        <rFont val="ＭＳ Ｐゴシック"/>
        <family val="2"/>
        <charset val="128"/>
      </rPr>
      <t>週間余分に試験準備期間を頂きます。</t>
    </r>
    <phoneticPr fontId="3"/>
  </si>
  <si>
    <r>
      <rPr>
        <sz val="11"/>
        <color theme="1"/>
        <rFont val="ＭＳ Ｐゴシック"/>
        <family val="2"/>
        <charset val="128"/>
      </rPr>
      <t>申込書に記入の秤量値、</t>
    </r>
    <r>
      <rPr>
        <sz val="11"/>
        <color theme="1"/>
        <rFont val="Arial"/>
        <family val="2"/>
      </rPr>
      <t>M.W.</t>
    </r>
    <r>
      <rPr>
        <sz val="11"/>
        <color theme="1"/>
        <rFont val="ＭＳ Ｐゴシック"/>
        <family val="2"/>
        <charset val="128"/>
      </rPr>
      <t>、純度は正しい情報です。</t>
    </r>
    <phoneticPr fontId="3"/>
  </si>
  <si>
    <r>
      <rPr>
        <sz val="11"/>
        <color theme="1"/>
        <rFont val="ＭＳ Ｐゴシック"/>
        <family val="2"/>
        <charset val="128"/>
      </rPr>
      <t>各粉末化合物は</t>
    </r>
    <r>
      <rPr>
        <sz val="11"/>
        <color theme="1"/>
        <rFont val="Arial"/>
        <family val="2"/>
      </rPr>
      <t xml:space="preserve"> 100% DMSO </t>
    </r>
    <r>
      <rPr>
        <sz val="11"/>
        <color theme="1"/>
        <rFont val="ＭＳ Ｐゴシック"/>
        <family val="2"/>
        <charset val="128"/>
      </rPr>
      <t>で</t>
    </r>
    <r>
      <rPr>
        <sz val="11"/>
        <color theme="1"/>
        <rFont val="Arial"/>
        <family val="2"/>
      </rPr>
      <t>1,000</t>
    </r>
    <r>
      <rPr>
        <sz val="11"/>
        <color theme="1"/>
        <rFont val="ＭＳ Ｐゴシック"/>
        <family val="2"/>
        <charset val="128"/>
      </rPr>
      <t>倍</t>
    </r>
    <r>
      <rPr>
        <sz val="11"/>
        <color theme="1"/>
        <rFont val="Arial"/>
        <family val="2"/>
      </rPr>
      <t>Top</t>
    </r>
    <r>
      <rPr>
        <sz val="11"/>
        <color theme="1"/>
        <rFont val="ＭＳ Ｐゴシック"/>
        <family val="2"/>
        <charset val="128"/>
      </rPr>
      <t>濃度</t>
    </r>
    <r>
      <rPr>
        <sz val="11"/>
        <color theme="1"/>
        <rFont val="Arial"/>
        <family val="2"/>
      </rPr>
      <t xml:space="preserve"> </t>
    </r>
    <r>
      <rPr>
        <sz val="11"/>
        <color theme="1"/>
        <rFont val="ＭＳ Ｐゴシック"/>
        <family val="2"/>
        <charset val="128"/>
      </rPr>
      <t>の調製溶液を用意できるだけの溶解度があります。</t>
    </r>
    <rPh sb="24" eb="25">
      <t>バイ</t>
    </rPh>
    <rPh sb="28" eb="30">
      <t>ノウド</t>
    </rPh>
    <phoneticPr fontId="3"/>
  </si>
  <si>
    <r>
      <rPr>
        <sz val="11"/>
        <color theme="1"/>
        <rFont val="ＭＳ Ｐゴシック"/>
        <family val="2"/>
        <charset val="128"/>
      </rPr>
      <t>各粉末化合物は、</t>
    </r>
    <r>
      <rPr>
        <sz val="11"/>
        <color theme="1"/>
        <rFont val="Arial"/>
        <family val="2"/>
      </rPr>
      <t>10 mM DMSO</t>
    </r>
    <r>
      <rPr>
        <sz val="11"/>
        <color theme="1"/>
        <rFont val="ＭＳ Ｐゴシック"/>
        <family val="2"/>
        <charset val="128"/>
      </rPr>
      <t>溶液を調製でき、且つ必要であればボルテックス処理を加えるのに十分な</t>
    </r>
    <phoneticPr fontId="3"/>
  </si>
  <si>
    <r>
      <t>[</t>
    </r>
    <r>
      <rPr>
        <sz val="11"/>
        <color theme="1"/>
        <rFont val="ＭＳ Ｐゴシック"/>
        <family val="2"/>
        <charset val="128"/>
      </rPr>
      <t>例：</t>
    </r>
    <r>
      <rPr>
        <sz val="11"/>
        <color theme="1"/>
        <rFont val="Arial"/>
        <family val="2"/>
      </rPr>
      <t xml:space="preserve"> M.W. 500 </t>
    </r>
    <r>
      <rPr>
        <sz val="11"/>
        <color theme="1"/>
        <rFont val="ＭＳ Ｐゴシック"/>
        <family val="2"/>
        <charset val="128"/>
      </rPr>
      <t>の化合物</t>
    </r>
    <r>
      <rPr>
        <sz val="11"/>
        <color theme="1"/>
        <rFont val="Arial"/>
        <family val="2"/>
      </rPr>
      <t xml:space="preserve"> 2 mg </t>
    </r>
    <r>
      <rPr>
        <sz val="11"/>
        <color theme="1"/>
        <rFont val="ＭＳ Ｐゴシック"/>
        <family val="2"/>
        <charset val="128"/>
      </rPr>
      <t>ご送付頂く場合は</t>
    </r>
    <r>
      <rPr>
        <sz val="11"/>
        <color theme="1"/>
        <rFont val="Arial"/>
        <family val="2"/>
      </rPr>
      <t xml:space="preserve"> 1.5 mL </t>
    </r>
    <r>
      <rPr>
        <sz val="11"/>
        <color theme="1"/>
        <rFont val="ＭＳ Ｐゴシック"/>
        <family val="2"/>
        <charset val="128"/>
      </rPr>
      <t>程度の容量の容器が必要</t>
    </r>
    <r>
      <rPr>
        <sz val="11"/>
        <color theme="1"/>
        <rFont val="Arial"/>
        <family val="2"/>
      </rPr>
      <t>]</t>
    </r>
    <rPh sb="39" eb="41">
      <t>テイド</t>
    </rPh>
    <phoneticPr fontId="3"/>
  </si>
  <si>
    <r>
      <rPr>
        <b/>
        <sz val="11"/>
        <color theme="1"/>
        <rFont val="ＭＳ Ｐゴシック"/>
        <family val="2"/>
        <charset val="128"/>
      </rPr>
      <t>注意：</t>
    </r>
    <r>
      <rPr>
        <b/>
        <sz val="11"/>
        <color theme="1"/>
        <rFont val="Arial"/>
        <family val="2"/>
      </rPr>
      <t xml:space="preserve"> </t>
    </r>
    <r>
      <rPr>
        <b/>
        <sz val="11"/>
        <color theme="1"/>
        <rFont val="ＭＳ Ｐゴシック"/>
        <family val="2"/>
        <charset val="128"/>
      </rPr>
      <t>粉体化合物の</t>
    </r>
    <r>
      <rPr>
        <b/>
        <sz val="11"/>
        <color theme="1"/>
        <rFont val="Arial"/>
        <family val="2"/>
      </rPr>
      <t>DMSO</t>
    </r>
    <r>
      <rPr>
        <b/>
        <sz val="11"/>
        <color theme="1"/>
        <rFont val="ＭＳ Ｐゴシック"/>
        <family val="2"/>
        <charset val="128"/>
      </rPr>
      <t>溶液で析出や懸濁等が見受けられた場合、「</t>
    </r>
    <r>
      <rPr>
        <b/>
        <sz val="11"/>
        <color theme="1"/>
        <rFont val="Arial"/>
        <family val="2"/>
      </rPr>
      <t xml:space="preserve">not tested </t>
    </r>
    <r>
      <rPr>
        <b/>
        <sz val="11"/>
        <color theme="1"/>
        <rFont val="ＭＳ Ｐゴシック"/>
        <family val="2"/>
        <charset val="128"/>
      </rPr>
      <t>」という記載を</t>
    </r>
    <rPh sb="4" eb="9">
      <t>フンタイカゴウブツ</t>
    </rPh>
    <rPh sb="14" eb="16">
      <t>ヨウエキ</t>
    </rPh>
    <rPh sb="30" eb="32">
      <t>バアイ</t>
    </rPh>
    <phoneticPr fontId="3"/>
  </si>
  <si>
    <r>
      <rPr>
        <sz val="10"/>
        <rFont val="ＭＳ Ｐゴシック"/>
        <family val="3"/>
        <charset val="128"/>
      </rPr>
      <t>特にご指示の無い限り、試験前の被験物質溶液（</t>
    </r>
    <r>
      <rPr>
        <sz val="10"/>
        <rFont val="Arial"/>
        <family val="2"/>
      </rPr>
      <t>DMSO</t>
    </r>
    <r>
      <rPr>
        <sz val="10"/>
        <rFont val="ＭＳ Ｐゴシック"/>
        <family val="3"/>
        <charset val="128"/>
      </rPr>
      <t>溶液）は冷凍にて保管いたします。被験物質の保管に関しまして、特別な取り扱いが必要な場合には、下記の「</t>
    </r>
    <r>
      <rPr>
        <sz val="10"/>
        <rFont val="Arial"/>
        <family val="2"/>
      </rPr>
      <t>Additional Information</t>
    </r>
    <r>
      <rPr>
        <sz val="10"/>
        <rFont val="ＭＳ Ｐゴシック"/>
        <family val="3"/>
        <charset val="128"/>
      </rPr>
      <t>」欄に対応方法等をご記入ください。</t>
    </r>
    <rPh sb="0" eb="1">
      <t>トク</t>
    </rPh>
    <rPh sb="3" eb="5">
      <t>シジ</t>
    </rPh>
    <rPh sb="6" eb="7">
      <t>ナ</t>
    </rPh>
    <rPh sb="8" eb="9">
      <t>カギ</t>
    </rPh>
    <rPh sb="11" eb="14">
      <t>シケンマエ</t>
    </rPh>
    <rPh sb="15" eb="19">
      <t>ヒケンブッシツ</t>
    </rPh>
    <rPh sb="19" eb="21">
      <t>ヨウエキ</t>
    </rPh>
    <rPh sb="26" eb="28">
      <t>ヨウエキ</t>
    </rPh>
    <rPh sb="30" eb="32">
      <t>レイトウ</t>
    </rPh>
    <rPh sb="34" eb="36">
      <t>ホカン</t>
    </rPh>
    <rPh sb="42" eb="46">
      <t>ヒケンブッシツ</t>
    </rPh>
    <rPh sb="47" eb="49">
      <t>ホカン</t>
    </rPh>
    <rPh sb="50" eb="51">
      <t>カン</t>
    </rPh>
    <rPh sb="56" eb="58">
      <t>トクベツ</t>
    </rPh>
    <rPh sb="59" eb="60">
      <t>ト</t>
    </rPh>
    <rPh sb="61" eb="62">
      <t>アツカ</t>
    </rPh>
    <rPh sb="64" eb="66">
      <t>ヒツヨウ</t>
    </rPh>
    <rPh sb="67" eb="69">
      <t>バアイ</t>
    </rPh>
    <rPh sb="72" eb="74">
      <t>カキ</t>
    </rPh>
    <rPh sb="99" eb="100">
      <t>ラン</t>
    </rPh>
    <rPh sb="101" eb="106">
      <t>タイオウホウホウトウ</t>
    </rPh>
    <rPh sb="108" eb="110">
      <t>キニュウ</t>
    </rPh>
    <phoneticPr fontId="3"/>
  </si>
  <si>
    <r>
      <t xml:space="preserve">Instruction for Shipping Compound as Solution &lt;Important&gt;
</t>
    </r>
    <r>
      <rPr>
        <b/>
        <sz val="11"/>
        <color rgb="FF000000"/>
        <rFont val="游ゴシック"/>
        <family val="3"/>
        <charset val="128"/>
      </rPr>
      <t>粉体で提出される場合は２シート目の「粉体化合物提出について」をご確認ください</t>
    </r>
    <rPh sb="58" eb="60">
      <t>ﾌﾝﾀｲ</t>
    </rPh>
    <rPh sb="61" eb="63">
      <t>ﾃｲｼｭﾂ</t>
    </rPh>
    <rPh sb="66" eb="68">
      <t>ﾊﾞｱｲ</t>
    </rPh>
    <rPh sb="73" eb="74">
      <t>ﾒ</t>
    </rPh>
    <rPh sb="76" eb="81">
      <t>ﾌﾝﾀｲｶｺﾞｳﾌﾞﾂ</t>
    </rPh>
    <rPh sb="81" eb="83">
      <t>ﾃｲｼｭﾂ</t>
    </rPh>
    <rPh sb="90" eb="92">
      <t>ｶｸﾆﾝ</t>
    </rPh>
    <phoneticPr fontId="4" type="noConversion"/>
  </si>
  <si>
    <t>日本</t>
    <rPh sb="0" eb="2">
      <t>ニホン</t>
    </rPh>
    <phoneticPr fontId="3"/>
  </si>
  <si>
    <t>試験終了後、廃棄することに同意</t>
    <rPh sb="0" eb="5">
      <t>シケンシュウリョウゴ</t>
    </rPh>
    <rPh sb="6" eb="8">
      <t>ハイキ</t>
    </rPh>
    <rPh sb="13" eb="15">
      <t>ドウイ</t>
    </rPh>
    <phoneticPr fontId="3"/>
  </si>
  <si>
    <r>
      <t>試験終了後、依頼者への返却を希望　</t>
    </r>
    <r>
      <rPr>
        <sz val="10"/>
        <color rgb="FFFF0000"/>
        <rFont val="ＭＳ Ｐゴシック"/>
        <family val="3"/>
        <charset val="128"/>
      </rPr>
      <t>（送料はお客様ご負担にてお願いします）</t>
    </r>
    <rPh sb="0" eb="5">
      <t>シケンシュウリョウゴ</t>
    </rPh>
    <rPh sb="6" eb="9">
      <t>イライシャ</t>
    </rPh>
    <rPh sb="11" eb="13">
      <t>ヘンキャク</t>
    </rPh>
    <rPh sb="14" eb="16">
      <t>キボウ</t>
    </rPh>
    <rPh sb="18" eb="20">
      <t>ソウリョウ</t>
    </rPh>
    <rPh sb="22" eb="24">
      <t>キャクサマ</t>
    </rPh>
    <rPh sb="25" eb="27">
      <t>フタン</t>
    </rPh>
    <rPh sb="30" eb="31">
      <t>ネガ</t>
    </rPh>
    <phoneticPr fontId="3"/>
  </si>
  <si>
    <t>下記のターゲットリストよりお選びいただき、ご記入ください</t>
    <rPh sb="0" eb="2">
      <t>カキ</t>
    </rPh>
    <rPh sb="14" eb="15">
      <t>エラ</t>
    </rPh>
    <rPh sb="22" eb="24">
      <t>キニュウ</t>
    </rPh>
    <phoneticPr fontId="3"/>
  </si>
  <si>
    <r>
      <rPr>
        <sz val="9"/>
        <color theme="1"/>
        <rFont val="ＭＳ Ｐゴシック"/>
        <family val="2"/>
        <charset val="128"/>
      </rPr>
      <t>ターゲット数が</t>
    </r>
    <r>
      <rPr>
        <sz val="9"/>
        <color theme="1"/>
        <rFont val="Arial"/>
        <family val="2"/>
      </rPr>
      <t>10</t>
    </r>
    <r>
      <rPr>
        <sz val="9"/>
        <color theme="1"/>
        <rFont val="ＭＳ Ｐゴシック"/>
        <family val="2"/>
        <charset val="128"/>
      </rPr>
      <t>以上となる場合は、ご相談ください</t>
    </r>
    <rPh sb="5" eb="6">
      <t>スウ</t>
    </rPh>
    <rPh sb="9" eb="11">
      <t>イジョウ</t>
    </rPh>
    <rPh sb="14" eb="16">
      <t>バアイ</t>
    </rPh>
    <rPh sb="19" eb="21">
      <t>ソウダン</t>
    </rPh>
    <phoneticPr fontId="3"/>
  </si>
  <si>
    <t>日本</t>
    <rPh sb="0" eb="2">
      <t>ニホン</t>
    </rPh>
    <phoneticPr fontId="3"/>
  </si>
  <si>
    <r>
      <t>試験終了後、依頼者への返却を希望　</t>
    </r>
    <r>
      <rPr>
        <sz val="10"/>
        <color rgb="FFFF0000"/>
        <rFont val="ＭＳ Ｐゴシック"/>
        <family val="3"/>
        <charset val="128"/>
      </rPr>
      <t>（送料はお客様ご負担にてお願いします）</t>
    </r>
    <rPh sb="0" eb="5">
      <t>シケンシュウリョウゴ</t>
    </rPh>
    <rPh sb="6" eb="9">
      <t>イライシャ</t>
    </rPh>
    <rPh sb="11" eb="13">
      <t>ヘンキャク</t>
    </rPh>
    <rPh sb="14" eb="16">
      <t>キボウ</t>
    </rPh>
    <rPh sb="18" eb="20">
      <t>ソウリョウ</t>
    </rPh>
    <rPh sb="22" eb="24">
      <t>キャクサマ</t>
    </rPh>
    <rPh sb="25" eb="27">
      <t>フタン</t>
    </rPh>
    <rPh sb="30" eb="31">
      <t>ネガ</t>
    </rPh>
    <phoneticPr fontId="3"/>
  </si>
  <si>
    <r>
      <t xml:space="preserve">Instruction for Shipping Compound as Solution  &lt;Important&gt;
</t>
    </r>
    <r>
      <rPr>
        <b/>
        <sz val="11"/>
        <color rgb="FF000000"/>
        <rFont val="游ゴシック"/>
        <family val="3"/>
        <charset val="128"/>
      </rPr>
      <t>粉体で提出される場合は２シート目の「粉体化合物提出について」をご確認ください</t>
    </r>
    <rPh sb="59" eb="61">
      <t>ﾌﾝﾀｲ</t>
    </rPh>
    <rPh sb="62" eb="64">
      <t>ﾃｲｼｭﾂ</t>
    </rPh>
    <rPh sb="67" eb="69">
      <t>ﾊﾞｱｲ</t>
    </rPh>
    <rPh sb="74" eb="75">
      <t>ﾒ</t>
    </rPh>
    <rPh sb="77" eb="82">
      <t>ﾌﾝﾀｲｶｺﾞｳﾌﾞﾂ</t>
    </rPh>
    <rPh sb="82" eb="84">
      <t>ﾃｲｼｭﾂ</t>
    </rPh>
    <rPh sb="91" eb="93">
      <t>ｶｸﾆﾝ</t>
    </rPh>
    <phoneticPr fontId="4" type="noConversion"/>
  </si>
  <si>
    <t>（2枚目シート「粉体化合物提出について」をご確認ください）</t>
    <rPh sb="2" eb="4">
      <t>マイメ</t>
    </rPh>
    <rPh sb="8" eb="13">
      <t>フンタイカゴウブツ</t>
    </rPh>
    <rPh sb="13" eb="15">
      <t>テイシュツ</t>
    </rPh>
    <rPh sb="22" eb="24">
      <t>カクニン</t>
    </rPh>
    <phoneticPr fontId="12"/>
  </si>
  <si>
    <r>
      <rPr>
        <sz val="12"/>
        <rFont val="ＭＳ Ｐゴシック"/>
        <family val="3"/>
        <charset val="128"/>
      </rPr>
      <t>納期は試験における化合物濃度決定後、</t>
    </r>
    <r>
      <rPr>
        <sz val="12"/>
        <rFont val="Tahoma"/>
        <family val="3"/>
      </rPr>
      <t>3</t>
    </r>
    <r>
      <rPr>
        <sz val="12"/>
        <rFont val="ＭＳ Ｐゴシック"/>
        <family val="3"/>
        <charset val="128"/>
      </rPr>
      <t>週間です。</t>
    </r>
    <rPh sb="0" eb="2">
      <t>ノウキ</t>
    </rPh>
    <rPh sb="3" eb="5">
      <t>シケン</t>
    </rPh>
    <rPh sb="9" eb="14">
      <t>カゴウブツノウド</t>
    </rPh>
    <rPh sb="14" eb="17">
      <t>ケッテイゴ</t>
    </rPh>
    <rPh sb="19" eb="21">
      <t>シュウカン</t>
    </rPh>
    <phoneticPr fontId="12"/>
  </si>
  <si>
    <r>
      <rPr>
        <sz val="12"/>
        <rFont val="ＭＳ Ｐゴシック"/>
        <family val="3"/>
        <charset val="128"/>
      </rPr>
      <t>納期は化合物受領後、</t>
    </r>
    <r>
      <rPr>
        <sz val="12"/>
        <rFont val="Tahoma"/>
        <family val="2"/>
      </rPr>
      <t>4</t>
    </r>
    <r>
      <rPr>
        <sz val="12"/>
        <rFont val="ＭＳ Ｐゴシック"/>
        <family val="3"/>
        <charset val="128"/>
      </rPr>
      <t>週間です。</t>
    </r>
    <rPh sb="0" eb="2">
      <t>ノウキ</t>
    </rPh>
    <rPh sb="3" eb="6">
      <t>カゴウブツ</t>
    </rPh>
    <rPh sb="6" eb="8">
      <t>ジュリョウ</t>
    </rPh>
    <rPh sb="11" eb="13">
      <t>シュウカン</t>
    </rPh>
    <phoneticPr fontId="12"/>
  </si>
  <si>
    <t>試験終了後、廃棄することに同意</t>
    <rPh sb="0" eb="5">
      <t>シケンシュウリョウゴ</t>
    </rPh>
    <rPh sb="6" eb="8">
      <t>ハイキ</t>
    </rPh>
    <rPh sb="13" eb="15">
      <t>ドウイ</t>
    </rPh>
    <phoneticPr fontId="3"/>
  </si>
  <si>
    <r>
      <t>試験終了後、依頼者への返却を希望　</t>
    </r>
    <r>
      <rPr>
        <sz val="10"/>
        <color rgb="FFFF0000"/>
        <rFont val="ＭＳ Ｐゴシック"/>
        <family val="3"/>
        <charset val="128"/>
      </rPr>
      <t>（送料はお客様ご負担にてお願いします）</t>
    </r>
    <rPh sb="0" eb="5">
      <t>シケンシュウリョウゴ</t>
    </rPh>
    <rPh sb="6" eb="9">
      <t>イライシャ</t>
    </rPh>
    <rPh sb="11" eb="13">
      <t>ヘンキャク</t>
    </rPh>
    <rPh sb="14" eb="16">
      <t>キボウ</t>
    </rPh>
    <rPh sb="18" eb="20">
      <t>ソウリョウ</t>
    </rPh>
    <rPh sb="22" eb="24">
      <t>キャクサマ</t>
    </rPh>
    <rPh sb="25" eb="27">
      <t>フタン</t>
    </rPh>
    <rPh sb="30" eb="31">
      <t>ネガ</t>
    </rPh>
    <phoneticPr fontId="3"/>
  </si>
  <si>
    <r>
      <t xml:space="preserve">Instruction for Shipping Compound as Solution   &lt;Important&gt;
</t>
    </r>
    <r>
      <rPr>
        <b/>
        <sz val="11"/>
        <color rgb="FF000000"/>
        <rFont val="游ゴシック"/>
        <family val="3"/>
        <charset val="128"/>
      </rPr>
      <t>粉体で提出される場合は２シート目の「粉体化合物提出について」をご確認ください</t>
    </r>
    <rPh sb="60" eb="62">
      <t>ﾌﾝﾀｲ</t>
    </rPh>
    <rPh sb="63" eb="65">
      <t>ﾃｲｼｭﾂ</t>
    </rPh>
    <rPh sb="68" eb="70">
      <t>ﾊﾞｱｲ</t>
    </rPh>
    <rPh sb="75" eb="76">
      <t>ﾒ</t>
    </rPh>
    <rPh sb="78" eb="85">
      <t>ﾌﾝﾀｲｶｺﾞｳﾌﾞﾂﾃｲｼｭﾂ</t>
    </rPh>
    <rPh sb="92" eb="94">
      <t>ｶｸﾆﾝ</t>
    </rPh>
    <phoneticPr fontId="4" type="noConversion"/>
  </si>
  <si>
    <r>
      <rPr>
        <sz val="12"/>
        <rFont val="ＭＳ Ｐゴシック"/>
        <family val="3"/>
        <charset val="128"/>
      </rPr>
      <t>納期は化合物受領後、</t>
    </r>
    <r>
      <rPr>
        <sz val="12"/>
        <rFont val="Tahoma"/>
        <family val="3"/>
      </rPr>
      <t>2</t>
    </r>
    <r>
      <rPr>
        <sz val="12"/>
        <rFont val="ＭＳ Ｐゴシック"/>
        <family val="3"/>
        <charset val="128"/>
      </rPr>
      <t>週間です。</t>
    </r>
    <rPh sb="0" eb="2">
      <t>ノウキ</t>
    </rPh>
    <rPh sb="3" eb="6">
      <t>カゴウブツ</t>
    </rPh>
    <rPh sb="6" eb="8">
      <t>ジュリョウ</t>
    </rPh>
    <rPh sb="11" eb="13">
      <t>シュウカン</t>
    </rPh>
    <phoneticPr fontId="12"/>
  </si>
  <si>
    <t>TGFBR1 (ALK5)</t>
    <phoneticPr fontId="3"/>
  </si>
  <si>
    <t>TGFBR1 (ALK5)</t>
    <phoneticPr fontId="12"/>
  </si>
  <si>
    <t>BTK [L528W]</t>
    <phoneticPr fontId="3"/>
  </si>
  <si>
    <t>FGFR3 [G380R]</t>
    <phoneticPr fontId="3"/>
  </si>
  <si>
    <t>STK17A (DRAK1)</t>
    <phoneticPr fontId="3"/>
  </si>
  <si>
    <t>PIK3CG</t>
    <phoneticPr fontId="3"/>
  </si>
  <si>
    <t>BTK [L528W]</t>
    <phoneticPr fontId="12"/>
  </si>
  <si>
    <t>FGFR3 [G380R]</t>
    <phoneticPr fontId="12"/>
  </si>
  <si>
    <t>PIK3CG</t>
    <phoneticPr fontId="12"/>
  </si>
  <si>
    <t>STK17A (DRAK1)</t>
    <phoneticPr fontId="12"/>
  </si>
  <si>
    <t>BTK [L528W]</t>
    <phoneticPr fontId="3"/>
  </si>
  <si>
    <t>LCK</t>
    <phoneticPr fontId="12"/>
  </si>
  <si>
    <t>PIP5K1B</t>
    <phoneticPr fontId="12"/>
  </si>
  <si>
    <t>LCK</t>
    <phoneticPr fontId="3"/>
  </si>
  <si>
    <t>PIP5K1B</t>
    <phoneticPr fontId="3"/>
  </si>
  <si>
    <r>
      <t xml:space="preserve">Solid 
</t>
    </r>
    <r>
      <rPr>
        <b/>
        <sz val="9"/>
        <color rgb="FFFF0000"/>
        <rFont val="Tahoma"/>
        <family val="2"/>
      </rPr>
      <t>(Please read the powder compound requirements from the line 162)</t>
    </r>
    <phoneticPr fontId="3"/>
  </si>
  <si>
    <t>JAK1_JH2 Domain</t>
    <phoneticPr fontId="3"/>
  </si>
  <si>
    <t>TRKC (NTRK3)</t>
    <phoneticPr fontId="3"/>
  </si>
  <si>
    <t>KDR (VEGFR2)</t>
    <phoneticPr fontId="3"/>
  </si>
  <si>
    <t>ULK3</t>
    <phoneticPr fontId="12"/>
  </si>
  <si>
    <t>PIM3</t>
    <phoneticPr fontId="3"/>
  </si>
  <si>
    <t>LATS1</t>
    <phoneticPr fontId="12"/>
  </si>
  <si>
    <t>CSNK1E (CK1ε)</t>
    <phoneticPr fontId="12"/>
  </si>
  <si>
    <t>JAK1_JH2 Domain</t>
    <phoneticPr fontId="12"/>
  </si>
  <si>
    <t>KDR (VEGFR2)</t>
    <phoneticPr fontId="12"/>
  </si>
  <si>
    <t>TRKC (NTRK3)</t>
    <phoneticPr fontId="12"/>
  </si>
  <si>
    <t>TRKC (NTRK3)</t>
    <phoneticPr fontId="3"/>
  </si>
  <si>
    <t>KDR (VEGFR2)</t>
    <phoneticPr fontId="3"/>
  </si>
  <si>
    <t>JAK1_JH2 Domain</t>
    <phoneticPr fontId="3"/>
  </si>
  <si>
    <t>PKACα (PRKACA)</t>
    <phoneticPr fontId="3"/>
  </si>
  <si>
    <t>PKN1</t>
    <phoneticPr fontId="3"/>
  </si>
  <si>
    <t>PKN1</t>
    <phoneticPr fontId="3"/>
  </si>
  <si>
    <t>Rev. 2025_0101</t>
    <phoneticPr fontId="4" type="noConversion"/>
  </si>
  <si>
    <t>PKN1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</si>
</sst>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07" x14ac:knownFonts="1">
    <font>
      <sz val="9"/>
      <color theme="1"/>
      <name val="Arial"/>
      <family val="2"/>
      <charset val="128"/>
    </font>
    <font>
      <sz val="18"/>
      <color indexed="8"/>
      <name val="Tahoma"/>
      <family val="2"/>
    </font>
    <font>
      <sz val="18"/>
      <name val="Tahoma"/>
      <family val="2"/>
    </font>
    <font>
      <sz val="6"/>
      <name val="Arial"/>
      <family val="2"/>
      <charset val="128"/>
    </font>
    <font>
      <sz val="8"/>
      <name val="Arial"/>
      <family val="2"/>
    </font>
    <font>
      <b/>
      <sz val="18"/>
      <name val="Tahoma"/>
      <family val="2"/>
    </font>
    <font>
      <sz val="14"/>
      <color indexed="10"/>
      <name val="Tahoma"/>
      <family val="2"/>
    </font>
    <font>
      <sz val="7"/>
      <name val="Tahoma"/>
      <family val="2"/>
    </font>
    <font>
      <sz val="10"/>
      <name val="Tahoma"/>
      <family val="2"/>
    </font>
    <font>
      <b/>
      <sz val="12"/>
      <name val="Tahoma"/>
      <family val="2"/>
    </font>
    <font>
      <sz val="10"/>
      <name val="Arial"/>
      <family val="2"/>
    </font>
    <font>
      <sz val="10.5"/>
      <name val="Tahoma"/>
      <family val="2"/>
    </font>
    <font>
      <sz val="6"/>
      <name val="ＭＳ Ｐゴシック"/>
      <family val="3"/>
      <charset val="128"/>
    </font>
    <font>
      <sz val="16"/>
      <name val="Tahoma"/>
      <family val="2"/>
    </font>
    <font>
      <sz val="11"/>
      <name val="Tahoma"/>
      <family val="2"/>
    </font>
    <font>
      <sz val="16"/>
      <color rgb="FFFF0000"/>
      <name val="Tahoma"/>
      <family val="2"/>
    </font>
    <font>
      <b/>
      <sz val="10"/>
      <name val="Tahoma"/>
      <family val="2"/>
    </font>
    <font>
      <sz val="10"/>
      <color indexed="10"/>
      <name val="Tahoma"/>
      <family val="2"/>
    </font>
    <font>
      <b/>
      <sz val="12"/>
      <name val="Calibri"/>
      <family val="2"/>
    </font>
    <font>
      <b/>
      <sz val="10.5"/>
      <color theme="1"/>
      <name val="Tahoma"/>
      <family val="2"/>
    </font>
    <font>
      <sz val="9"/>
      <color rgb="FF000000"/>
      <name val="Meiryo UI"/>
      <family val="3"/>
      <charset val="128"/>
    </font>
    <font>
      <b/>
      <sz val="11"/>
      <color theme="1"/>
      <name val="Tahoma"/>
      <family val="2"/>
    </font>
    <font>
      <sz val="9"/>
      <name val="Tahoma"/>
      <family val="2"/>
    </font>
    <font>
      <b/>
      <sz val="9"/>
      <name val="Tahoma"/>
      <family val="2"/>
    </font>
    <font>
      <b/>
      <sz val="8"/>
      <name val="Tahoma"/>
      <family val="2"/>
    </font>
    <font>
      <b/>
      <sz val="10"/>
      <color theme="1"/>
      <name val="Tahoma"/>
      <family val="2"/>
    </font>
    <font>
      <sz val="10"/>
      <color theme="1"/>
      <name val="Tahoma"/>
      <family val="2"/>
    </font>
    <font>
      <b/>
      <sz val="12"/>
      <color indexed="8"/>
      <name val="Tahoma"/>
      <family val="2"/>
    </font>
    <font>
      <sz val="9"/>
      <color theme="1"/>
      <name val="Tahoma"/>
      <family val="2"/>
    </font>
    <font>
      <sz val="14"/>
      <color indexed="8"/>
      <name val="Tahoma"/>
      <family val="2"/>
    </font>
    <font>
      <sz val="16"/>
      <color indexed="18"/>
      <name val="Tahoma"/>
      <family val="2"/>
    </font>
    <font>
      <sz val="6"/>
      <name val="Tahoma"/>
      <family val="2"/>
    </font>
    <font>
      <b/>
      <sz val="11"/>
      <color indexed="8"/>
      <name val="Tahoma"/>
      <family val="2"/>
    </font>
    <font>
      <b/>
      <sz val="11"/>
      <name val="Tahoma"/>
      <family val="2"/>
    </font>
    <font>
      <b/>
      <sz val="11"/>
      <color indexed="10"/>
      <name val="Tahoma"/>
      <family val="2"/>
    </font>
    <font>
      <b/>
      <sz val="11"/>
      <color indexed="18"/>
      <name val="Tahoma"/>
      <family val="2"/>
    </font>
    <font>
      <u/>
      <sz val="10"/>
      <color theme="10"/>
      <name val="Arial"/>
      <family val="2"/>
    </font>
    <font>
      <u/>
      <sz val="12"/>
      <color theme="10"/>
      <name val="Arial"/>
      <family val="2"/>
    </font>
    <font>
      <sz val="12"/>
      <name val="Tahoma"/>
      <family val="2"/>
    </font>
    <font>
      <sz val="12"/>
      <color indexed="10"/>
      <name val="Tahoma"/>
      <family val="2"/>
    </font>
    <font>
      <sz val="12"/>
      <name val="ＭＳ Ｐゴシック"/>
      <family val="3"/>
      <charset val="128"/>
    </font>
    <font>
      <sz val="8"/>
      <name val="Tahoma"/>
      <family val="2"/>
    </font>
    <font>
      <sz val="8"/>
      <color indexed="9"/>
      <name val="Tahoma"/>
      <family val="2"/>
    </font>
    <font>
      <i/>
      <sz val="9"/>
      <color theme="1"/>
      <name val="Tahoma"/>
      <family val="2"/>
    </font>
    <font>
      <b/>
      <sz val="9"/>
      <color theme="1"/>
      <name val="Tahoma"/>
      <family val="2"/>
    </font>
    <font>
      <b/>
      <sz val="12"/>
      <color rgb="FFFF0000"/>
      <name val="Tahoma"/>
      <family val="2"/>
    </font>
    <font>
      <sz val="10.5"/>
      <color indexed="10"/>
      <name val="Tahoma"/>
      <family val="2"/>
    </font>
    <font>
      <sz val="10.5"/>
      <color theme="1"/>
      <name val="Tahoma"/>
      <family val="2"/>
    </font>
    <font>
      <sz val="9"/>
      <color rgb="FF000000"/>
      <name val="MS UI Gothic"/>
      <family val="3"/>
      <charset val="128"/>
    </font>
    <font>
      <b/>
      <sz val="20"/>
      <color indexed="18"/>
      <name val="Tahoma"/>
      <family val="2"/>
    </font>
    <font>
      <b/>
      <sz val="14"/>
      <name val="Tahoma"/>
      <family val="2"/>
    </font>
    <font>
      <sz val="10"/>
      <color indexed="10"/>
      <name val="ＭＳ Ｐゴシック"/>
      <family val="3"/>
      <charset val="128"/>
    </font>
    <font>
      <sz val="10"/>
      <color indexed="9"/>
      <name val="Tahoma"/>
      <family val="2"/>
    </font>
    <font>
      <sz val="12"/>
      <color rgb="FFFF0000"/>
      <name val="Tahoma"/>
      <family val="2"/>
    </font>
    <font>
      <sz val="16"/>
      <color indexed="9"/>
      <name val="Tahoma"/>
      <family val="2"/>
    </font>
    <font>
      <sz val="16"/>
      <color indexed="10"/>
      <name val="Tahoma"/>
      <family val="2"/>
    </font>
    <font>
      <b/>
      <sz val="6"/>
      <name val="Tahoma"/>
      <family val="2"/>
    </font>
    <font>
      <b/>
      <vertAlign val="subscript"/>
      <sz val="10"/>
      <name val="Tahoma"/>
      <family val="2"/>
    </font>
    <font>
      <sz val="14"/>
      <name val="Tahoma"/>
      <family val="2"/>
    </font>
    <font>
      <sz val="10"/>
      <color rgb="FFFF0000"/>
      <name val="Tahoma"/>
      <family val="2"/>
    </font>
    <font>
      <sz val="26"/>
      <color indexed="8"/>
      <name val="Tahoma"/>
      <family val="2"/>
    </font>
    <font>
      <sz val="10"/>
      <color rgb="FF0070C0"/>
      <name val="Tahoma"/>
      <family val="2"/>
    </font>
    <font>
      <sz val="10"/>
      <color indexed="8"/>
      <name val="Tahoma"/>
      <family val="2"/>
    </font>
    <font>
      <sz val="16"/>
      <color indexed="8"/>
      <name val="Tahoma"/>
      <family val="2"/>
    </font>
    <font>
      <u/>
      <sz val="11"/>
      <name val="Tahoma"/>
      <family val="2"/>
    </font>
    <font>
      <u/>
      <sz val="12"/>
      <name val="Tahoma"/>
      <family val="2"/>
    </font>
    <font>
      <sz val="11"/>
      <name val="ＭＳ Ｐゴシック"/>
      <family val="3"/>
      <charset val="128"/>
    </font>
    <font>
      <sz val="10"/>
      <name val="ＭＳ Ｐゴシック"/>
      <family val="3"/>
      <charset val="128"/>
    </font>
    <font>
      <sz val="8"/>
      <color indexed="9"/>
      <name val="ＭＳ Ｐゴシック"/>
      <family val="3"/>
      <charset val="128"/>
    </font>
    <font>
      <sz val="8"/>
      <color indexed="8"/>
      <name val="Tahoma"/>
      <family val="2"/>
    </font>
    <font>
      <sz val="8"/>
      <color rgb="FFFF0000"/>
      <name val="Tahoma"/>
      <family val="2"/>
    </font>
    <font>
      <b/>
      <sz val="11"/>
      <name val="Times New Roman"/>
      <family val="1"/>
    </font>
    <font>
      <sz val="9"/>
      <color theme="1"/>
      <name val="ＭＳ Ｐゴシック"/>
      <family val="3"/>
      <charset val="128"/>
    </font>
    <font>
      <b/>
      <sz val="10"/>
      <color indexed="8"/>
      <name val="Tahoma"/>
      <family val="2"/>
    </font>
    <font>
      <sz val="11"/>
      <color rgb="FFFF0000"/>
      <name val="Tahoma"/>
      <family val="2"/>
    </font>
    <font>
      <b/>
      <sz val="10.5"/>
      <name val="Tahoma"/>
      <family val="2"/>
    </font>
    <font>
      <sz val="9"/>
      <name val="ＭＳ Ｐゴシック"/>
      <family val="3"/>
      <charset val="128"/>
    </font>
    <font>
      <sz val="9"/>
      <color rgb="FF0070C0"/>
      <name val="Tahoma"/>
      <family val="2"/>
    </font>
    <font>
      <b/>
      <u/>
      <sz val="12"/>
      <name val="ＭＳ Ｐゴシック"/>
      <family val="3"/>
      <charset val="128"/>
    </font>
    <font>
      <sz val="8"/>
      <color indexed="10"/>
      <name val="Tahoma"/>
      <family val="2"/>
    </font>
    <font>
      <sz val="10"/>
      <color indexed="9"/>
      <name val="ＭＳ Ｐゴシック"/>
      <family val="3"/>
      <charset val="128"/>
    </font>
    <font>
      <sz val="10.5"/>
      <name val="ＭＳ Ｐゴシック"/>
      <family val="2"/>
      <charset val="128"/>
    </font>
    <font>
      <sz val="11"/>
      <name val="ＭＳ Ｐゴシック"/>
      <family val="2"/>
      <charset val="128"/>
    </font>
    <font>
      <sz val="10"/>
      <name val="ＭＳ Ｐゴシック"/>
      <family val="2"/>
      <charset val="128"/>
    </font>
    <font>
      <sz val="10"/>
      <color rgb="FFFF0000"/>
      <name val="ＭＳ Ｐゴシック"/>
      <family val="3"/>
      <charset val="128"/>
    </font>
    <font>
      <b/>
      <sz val="11"/>
      <color rgb="FF000000"/>
      <name val="游ゴシック"/>
      <family val="3"/>
      <charset val="128"/>
    </font>
    <font>
      <b/>
      <sz val="11"/>
      <name val="ＭＳ Ｐゴシック"/>
      <family val="2"/>
      <charset val="128"/>
    </font>
    <font>
      <b/>
      <sz val="11"/>
      <color rgb="FFFF0000"/>
      <name val="Tahoma"/>
      <family val="2"/>
    </font>
    <font>
      <b/>
      <sz val="11"/>
      <color rgb="FFFF0000"/>
      <name val="ＭＳ Ｐゴシック"/>
      <family val="2"/>
      <charset val="128"/>
    </font>
    <font>
      <sz val="12"/>
      <name val="Tahoma"/>
      <family val="3"/>
      <charset val="128"/>
    </font>
    <font>
      <sz val="11"/>
      <color theme="1"/>
      <name val="Arial"/>
      <family val="2"/>
      <charset val="128"/>
    </font>
    <font>
      <sz val="11"/>
      <color theme="1"/>
      <name val="Arial"/>
      <family val="2"/>
    </font>
    <font>
      <b/>
      <sz val="14"/>
      <color theme="1"/>
      <name val="Arial"/>
      <family val="2"/>
    </font>
    <font>
      <b/>
      <sz val="14"/>
      <color theme="1"/>
      <name val="ＭＳ Ｐゴシック"/>
      <family val="2"/>
      <charset val="128"/>
    </font>
    <font>
      <sz val="11"/>
      <color theme="1"/>
      <name val="ＭＳ Ｐゴシック"/>
      <family val="2"/>
      <charset val="128"/>
    </font>
    <font>
      <sz val="11"/>
      <color theme="1"/>
      <name val="ＭＳ Ｐゴシック"/>
      <family val="3"/>
      <charset val="128"/>
    </font>
    <font>
      <u/>
      <sz val="11"/>
      <color theme="1"/>
      <name val="Arial"/>
      <family val="2"/>
    </font>
    <font>
      <u/>
      <sz val="11"/>
      <color theme="1"/>
      <name val="ＭＳ Ｐゴシック"/>
      <family val="2"/>
      <charset val="128"/>
    </font>
    <font>
      <b/>
      <sz val="11"/>
      <color theme="1"/>
      <name val="Arial"/>
      <family val="2"/>
    </font>
    <font>
      <b/>
      <sz val="11"/>
      <color theme="1"/>
      <name val="ＭＳ Ｐゴシック"/>
      <family val="2"/>
      <charset val="128"/>
    </font>
    <font>
      <b/>
      <sz val="11"/>
      <color theme="1"/>
      <name val="ＭＳ Ｐゴシック"/>
      <family val="3"/>
      <charset val="128"/>
    </font>
    <font>
      <b/>
      <sz val="11"/>
      <color theme="1"/>
      <name val="Arial"/>
      <family val="2"/>
      <charset val="128"/>
    </font>
    <font>
      <sz val="9"/>
      <color theme="1"/>
      <name val="ＭＳ Ｐゴシック"/>
      <family val="2"/>
      <charset val="128"/>
    </font>
    <font>
      <sz val="9"/>
      <color theme="1"/>
      <name val="Arial"/>
      <family val="2"/>
    </font>
    <font>
      <sz val="10"/>
      <color theme="1"/>
      <name val="游ゴシック"/>
      <family val="3"/>
      <charset val="128"/>
    </font>
    <font>
      <sz val="12"/>
      <name val="Tahoma"/>
      <family val="3"/>
    </font>
    <font>
      <b/>
      <sz val="9"/>
      <color rgb="FFFF0000"/>
      <name val="Tahoma"/>
      <family val="2"/>
    </font>
  </fonts>
  <fills count="22">
    <fill>
      <patternFill patternType="none"/>
    </fill>
    <fill>
      <patternFill patternType="gray125"/>
    </fill>
    <fill>
      <patternFill patternType="solid">
        <fgColor indexed="9"/>
        <bgColor indexed="64"/>
      </patternFill>
    </fill>
    <fill>
      <patternFill patternType="solid">
        <fgColor indexed="24"/>
        <bgColor indexed="64"/>
      </patternFill>
    </fill>
    <fill>
      <patternFill patternType="solid">
        <fgColor indexed="31"/>
        <bgColor indexed="64"/>
      </patternFill>
    </fill>
    <fill>
      <patternFill patternType="solid">
        <fgColor rgb="FFC4D79B"/>
        <bgColor indexed="64"/>
      </patternFill>
    </fill>
    <fill>
      <patternFill patternType="solid">
        <fgColor rgb="FF92D050"/>
        <bgColor indexed="64"/>
      </patternFill>
    </fill>
    <fill>
      <patternFill patternType="solid">
        <fgColor indexed="22"/>
        <bgColor indexed="64"/>
      </patternFill>
    </fill>
    <fill>
      <patternFill patternType="solid">
        <fgColor indexed="14"/>
        <bgColor indexed="64"/>
      </patternFill>
    </fill>
    <fill>
      <patternFill patternType="solid">
        <fgColor rgb="FFFFFF00"/>
        <bgColor indexed="64"/>
      </patternFill>
    </fill>
    <fill>
      <patternFill patternType="solid">
        <fgColor rgb="FFCCCCFF"/>
        <bgColor indexed="64"/>
      </patternFill>
    </fill>
    <fill>
      <patternFill patternType="solid">
        <fgColor rgb="FFFFFF99"/>
        <bgColor indexed="64"/>
      </patternFill>
    </fill>
    <fill>
      <patternFill patternType="solid">
        <fgColor indexed="9"/>
        <bgColor indexed="22"/>
      </patternFill>
    </fill>
    <fill>
      <patternFill patternType="solid">
        <fgColor rgb="FFC0504D"/>
        <bgColor indexed="64"/>
      </patternFill>
    </fill>
    <fill>
      <patternFill patternType="solid">
        <fgColor rgb="FF33CCCC"/>
        <bgColor indexed="64"/>
      </patternFill>
    </fill>
    <fill>
      <patternFill patternType="solid">
        <fgColor theme="5" tint="0.59999389629810485"/>
        <bgColor indexed="64"/>
      </patternFill>
    </fill>
    <fill>
      <patternFill patternType="solid">
        <fgColor theme="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bgColor indexed="64"/>
      </patternFill>
    </fill>
    <fill>
      <patternFill patternType="solid">
        <fgColor rgb="FF66FF99"/>
        <bgColor indexed="64"/>
      </patternFill>
    </fill>
    <fill>
      <patternFill patternType="solid">
        <fgColor rgb="FF00CC66"/>
        <bgColor indexed="64"/>
      </patternFill>
    </fill>
  </fills>
  <borders count="151">
    <border>
      <left/>
      <right/>
      <top/>
      <bottom/>
      <diagonal/>
    </border>
    <border>
      <left style="thin">
        <color indexed="23"/>
      </left>
      <right/>
      <top/>
      <bottom/>
      <diagonal/>
    </border>
    <border>
      <left/>
      <right style="thin">
        <color indexed="23"/>
      </right>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right style="thin">
        <color indexed="23"/>
      </right>
      <top/>
      <bottom style="thin">
        <color indexed="23"/>
      </bottom>
      <diagonal/>
    </border>
    <border>
      <left/>
      <right style="thin">
        <color theme="0" tint="-0.499984740745262"/>
      </right>
      <top/>
      <bottom/>
      <diagonal/>
    </border>
    <border>
      <left style="thin">
        <color indexed="23"/>
      </left>
      <right/>
      <top style="thin">
        <color indexed="23"/>
      </top>
      <bottom style="hair">
        <color indexed="23"/>
      </bottom>
      <diagonal/>
    </border>
    <border>
      <left/>
      <right/>
      <top style="thin">
        <color indexed="23"/>
      </top>
      <bottom style="hair">
        <color indexed="23"/>
      </bottom>
      <diagonal/>
    </border>
    <border>
      <left style="thin">
        <color indexed="23"/>
      </left>
      <right/>
      <top style="hair">
        <color indexed="23"/>
      </top>
      <bottom style="hair">
        <color indexed="23"/>
      </bottom>
      <diagonal/>
    </border>
    <border>
      <left/>
      <right/>
      <top style="hair">
        <color indexed="23"/>
      </top>
      <bottom style="hair">
        <color indexed="23"/>
      </bottom>
      <diagonal/>
    </border>
    <border>
      <left style="thin">
        <color indexed="23"/>
      </left>
      <right/>
      <top style="hair">
        <color indexed="23"/>
      </top>
      <bottom style="thin">
        <color indexed="23"/>
      </bottom>
      <diagonal/>
    </border>
    <border>
      <left/>
      <right/>
      <top style="hair">
        <color indexed="23"/>
      </top>
      <bottom style="thin">
        <color indexed="23"/>
      </bottom>
      <diagonal/>
    </border>
    <border>
      <left/>
      <right/>
      <top/>
      <bottom style="thin">
        <color indexed="23"/>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theme="0" tint="-0.499984740745262"/>
      </bottom>
      <diagonal/>
    </border>
    <border>
      <left/>
      <right style="thin">
        <color indexed="23"/>
      </right>
      <top style="thin">
        <color theme="0" tint="-0.499984740745262"/>
      </top>
      <bottom/>
      <diagonal/>
    </border>
    <border>
      <left style="thin">
        <color indexed="23"/>
      </left>
      <right/>
      <top/>
      <bottom style="thin">
        <color theme="0" tint="-0.499984740745262"/>
      </bottom>
      <diagonal/>
    </border>
    <border>
      <left style="thin">
        <color indexed="23"/>
      </left>
      <right style="thin">
        <color theme="0" tint="-0.499984740745262"/>
      </right>
      <top/>
      <bottom/>
      <diagonal/>
    </border>
    <border>
      <left style="thin">
        <color indexed="23"/>
      </left>
      <right style="thin">
        <color theme="0" tint="-0.499984740745262"/>
      </right>
      <top/>
      <bottom style="thin">
        <color indexed="23"/>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23"/>
      </bottom>
      <diagonal/>
    </border>
    <border>
      <left style="thin">
        <color theme="0" tint="-0.499984740745262"/>
      </left>
      <right style="double">
        <color theme="0" tint="-0.499984740745262"/>
      </right>
      <top/>
      <bottom style="thin">
        <color indexed="23"/>
      </bottom>
      <diagonal/>
    </border>
    <border>
      <left/>
      <right style="thin">
        <color theme="0" tint="-0.499984740745262"/>
      </right>
      <top style="thin">
        <color indexed="23"/>
      </top>
      <bottom style="hair">
        <color theme="0" tint="-0.499984740745262"/>
      </bottom>
      <diagonal/>
    </border>
    <border>
      <left style="thin">
        <color theme="0" tint="-0.499984740745262"/>
      </left>
      <right style="thin">
        <color theme="0" tint="-0.499984740745262"/>
      </right>
      <top style="thin">
        <color indexed="23"/>
      </top>
      <bottom style="hair">
        <color theme="0" tint="-0.499984740745262"/>
      </bottom>
      <diagonal/>
    </border>
    <border>
      <left/>
      <right/>
      <top style="thin">
        <color indexed="23"/>
      </top>
      <bottom style="hair">
        <color theme="0" tint="-0.499984740745262"/>
      </bottom>
      <diagonal/>
    </border>
    <border>
      <left style="thin">
        <color indexed="23"/>
      </left>
      <right/>
      <top style="thin">
        <color indexed="23"/>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23"/>
      </left>
      <right/>
      <top style="hair">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indexed="23"/>
      </top>
      <bottom style="thin">
        <color indexed="23"/>
      </bottom>
      <diagonal/>
    </border>
    <border>
      <left style="thin">
        <color theme="0" tint="-0.499984740745262"/>
      </left>
      <right/>
      <top style="thin">
        <color indexed="23"/>
      </top>
      <bottom/>
      <diagonal/>
    </border>
    <border>
      <left/>
      <right style="thin">
        <color theme="0" tint="-0.499984740745262"/>
      </right>
      <top style="thin">
        <color indexed="23"/>
      </top>
      <bottom style="hair">
        <color indexed="23"/>
      </bottom>
      <diagonal/>
    </border>
    <border>
      <left/>
      <right style="thin">
        <color theme="0" tint="-0.499984740745262"/>
      </right>
      <top style="hair">
        <color indexed="23"/>
      </top>
      <bottom style="hair">
        <color indexed="23"/>
      </bottom>
      <diagonal/>
    </border>
    <border>
      <left style="thin">
        <color theme="0" tint="-0.499984740745262"/>
      </left>
      <right/>
      <top/>
      <bottom style="thin">
        <color indexed="23"/>
      </bottom>
      <diagonal/>
    </border>
    <border>
      <left/>
      <right style="thin">
        <color theme="0" tint="-0.499984740745262"/>
      </right>
      <top style="hair">
        <color indexed="23"/>
      </top>
      <bottom style="thin">
        <color indexed="23"/>
      </bottom>
      <diagonal/>
    </border>
    <border>
      <left/>
      <right style="thin">
        <color theme="0" tint="-0.499984740745262"/>
      </right>
      <top style="thin">
        <color indexed="23"/>
      </top>
      <bottom/>
      <diagonal/>
    </border>
    <border>
      <left style="thin">
        <color theme="0" tint="-0.499984740745262"/>
      </left>
      <right style="thin">
        <color indexed="23"/>
      </right>
      <top/>
      <bottom/>
      <diagonal/>
    </border>
    <border>
      <left style="thin">
        <color theme="0" tint="-0.499984740745262"/>
      </left>
      <right style="thin">
        <color indexed="23"/>
      </right>
      <top/>
      <bottom style="thin">
        <color indexed="23"/>
      </bottom>
      <diagonal/>
    </border>
    <border>
      <left style="thin">
        <color indexed="23"/>
      </left>
      <right style="thin">
        <color theme="0" tint="-0.499984740745262"/>
      </right>
      <top style="thin">
        <color indexed="23"/>
      </top>
      <bottom style="thin">
        <color theme="0" tint="-0.499984740745262"/>
      </bottom>
      <diagonal/>
    </border>
    <border>
      <left style="thin">
        <color theme="0" tint="-0.499984740745262"/>
      </left>
      <right style="thin">
        <color indexed="23"/>
      </right>
      <top style="thin">
        <color indexed="23"/>
      </top>
      <bottom style="hair">
        <color indexed="23"/>
      </bottom>
      <diagonal/>
    </border>
    <border>
      <left style="thin">
        <color theme="0" tint="-0.499984740745262"/>
      </left>
      <right style="thin">
        <color indexed="23"/>
      </right>
      <top style="hair">
        <color indexed="23"/>
      </top>
      <bottom style="hair">
        <color indexed="23"/>
      </bottom>
      <diagonal/>
    </border>
    <border>
      <left style="thin">
        <color theme="0" tint="-0.499984740745262"/>
      </left>
      <right style="thin">
        <color indexed="23"/>
      </right>
      <top style="hair">
        <color indexed="23"/>
      </top>
      <bottom style="thin">
        <color theme="0" tint="-0.499984740745262"/>
      </bottom>
      <diagonal/>
    </border>
    <border>
      <left style="thin">
        <color theme="0" tint="-0.499984740745262"/>
      </left>
      <right/>
      <top style="thin">
        <color indexed="64"/>
      </top>
      <bottom style="thin">
        <color indexed="64"/>
      </bottom>
      <diagonal/>
    </border>
    <border>
      <left style="thin">
        <color theme="0" tint="-0.499984740745262"/>
      </left>
      <right/>
      <top style="thin">
        <color indexed="23"/>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tint="-0.499984740745262"/>
      </right>
      <top style="hair">
        <color theme="0" tint="-0.499984740745262"/>
      </top>
      <bottom style="thin">
        <color theme="0" tint="-0.499984740745262"/>
      </bottom>
      <diagonal/>
    </border>
    <border>
      <left style="thin">
        <color indexed="23"/>
      </left>
      <right style="thin">
        <color indexed="23"/>
      </right>
      <top/>
      <bottom/>
      <diagonal/>
    </border>
    <border>
      <left style="thin">
        <color indexed="23"/>
      </left>
      <right style="thin">
        <color indexed="23"/>
      </right>
      <top style="thin">
        <color theme="0" tint="-0.499984740745262"/>
      </top>
      <bottom/>
      <diagonal/>
    </border>
    <border>
      <left style="thin">
        <color indexed="23"/>
      </left>
      <right style="thin">
        <color theme="0" tint="-0.499984740745262"/>
      </right>
      <top style="thin">
        <color theme="0" tint="-0.499984740745262"/>
      </top>
      <bottom/>
      <diagonal/>
    </border>
    <border>
      <left/>
      <right style="double">
        <color theme="0" tint="-0.499984740745262"/>
      </right>
      <top style="thin">
        <color theme="0" tint="-0.499984740745262"/>
      </top>
      <bottom/>
      <diagonal/>
    </border>
    <border>
      <left style="double">
        <color theme="0" tint="-0.499984740745262"/>
      </left>
      <right/>
      <top style="thin">
        <color theme="0" tint="-0.499984740745262"/>
      </top>
      <bottom/>
      <diagonal/>
    </border>
    <border>
      <left style="thin">
        <color indexed="23"/>
      </left>
      <right style="thin">
        <color indexed="23"/>
      </right>
      <top/>
      <bottom style="thin">
        <color indexed="23"/>
      </bottom>
      <diagonal/>
    </border>
    <border>
      <left style="double">
        <color theme="0" tint="-0.499984740745262"/>
      </left>
      <right/>
      <top/>
      <bottom/>
      <diagonal/>
    </border>
    <border>
      <left style="thin">
        <color indexed="23"/>
      </left>
      <right style="thin">
        <color indexed="23"/>
      </right>
      <top style="thin">
        <color indexed="23"/>
      </top>
      <bottom style="hair">
        <color indexed="23"/>
      </bottom>
      <diagonal/>
    </border>
    <border>
      <left/>
      <right style="thin">
        <color indexed="23"/>
      </right>
      <top style="thin">
        <color indexed="23"/>
      </top>
      <bottom style="hair">
        <color indexed="23"/>
      </bottom>
      <diagonal/>
    </border>
    <border>
      <left style="thin">
        <color indexed="23"/>
      </left>
      <right style="thin">
        <color theme="0" tint="-0.499984740745262"/>
      </right>
      <top style="thin">
        <color indexed="23"/>
      </top>
      <bottom style="hair">
        <color indexed="23"/>
      </bottom>
      <diagonal/>
    </border>
    <border>
      <left style="thin">
        <color theme="0" tint="-0.499984740745262"/>
      </left>
      <right style="double">
        <color theme="0" tint="-0.499984740745262"/>
      </right>
      <top style="thin">
        <color indexed="23"/>
      </top>
      <bottom style="hair">
        <color theme="0" tint="-0.499984740745262"/>
      </bottom>
      <diagonal/>
    </border>
    <border>
      <left style="double">
        <color theme="0" tint="-0.499984740745262"/>
      </left>
      <right/>
      <top style="thin">
        <color indexed="23"/>
      </top>
      <bottom style="hair">
        <color theme="0" tint="-0.499984740745262"/>
      </bottom>
      <diagonal/>
    </border>
    <border>
      <left style="thin">
        <color indexed="23"/>
      </left>
      <right style="thin">
        <color indexed="23"/>
      </right>
      <top style="hair">
        <color indexed="23"/>
      </top>
      <bottom style="hair">
        <color indexed="23"/>
      </bottom>
      <diagonal/>
    </border>
    <border>
      <left/>
      <right style="thin">
        <color indexed="23"/>
      </right>
      <top style="hair">
        <color indexed="23"/>
      </top>
      <bottom style="hair">
        <color indexed="23"/>
      </bottom>
      <diagonal/>
    </border>
    <border>
      <left style="thin">
        <color indexed="23"/>
      </left>
      <right style="thin">
        <color theme="0" tint="-0.499984740745262"/>
      </right>
      <top style="hair">
        <color indexed="23"/>
      </top>
      <bottom style="hair">
        <color indexed="23"/>
      </bottom>
      <diagonal/>
    </border>
    <border>
      <left style="thin">
        <color theme="0" tint="-0.499984740745262"/>
      </left>
      <right style="double">
        <color theme="0" tint="-0.499984740745262"/>
      </right>
      <top/>
      <bottom style="hair">
        <color theme="0" tint="-0.499984740745262"/>
      </bottom>
      <diagonal/>
    </border>
    <border>
      <left style="double">
        <color theme="0" tint="-0.499984740745262"/>
      </left>
      <right/>
      <top style="hair">
        <color theme="0" tint="-0.499984740745262"/>
      </top>
      <bottom style="hair">
        <color theme="0" tint="-0.499984740745262"/>
      </bottom>
      <diagonal/>
    </border>
    <border>
      <left/>
      <right/>
      <top/>
      <bottom style="hair">
        <color theme="0" tint="-0.499984740745262"/>
      </bottom>
      <diagonal/>
    </border>
    <border>
      <left style="thin">
        <color indexed="23"/>
      </left>
      <right style="thin">
        <color theme="0" tint="-0.499984740745262"/>
      </right>
      <top style="hair">
        <color indexed="23"/>
      </top>
      <bottom style="thin">
        <color indexed="23"/>
      </bottom>
      <diagonal/>
    </border>
    <border>
      <left style="thin">
        <color indexed="64"/>
      </left>
      <right/>
      <top style="thin">
        <color indexed="64"/>
      </top>
      <bottom style="thin">
        <color indexed="64"/>
      </bottom>
      <diagonal/>
    </border>
    <border>
      <left style="thin">
        <color indexed="64"/>
      </left>
      <right/>
      <top/>
      <bottom/>
      <diagonal/>
    </border>
    <border>
      <left/>
      <right style="thin">
        <color theme="0" tint="-0.499984740745262"/>
      </right>
      <top/>
      <bottom style="hair">
        <color theme="0" tint="-0.499984740745262"/>
      </bottom>
      <diagonal/>
    </border>
    <border>
      <left/>
      <right style="thin">
        <color indexed="23"/>
      </right>
      <top style="hair">
        <color indexed="23"/>
      </top>
      <bottom style="thin">
        <color indexed="23"/>
      </bottom>
      <diagonal/>
    </border>
    <border>
      <left/>
      <right style="thin">
        <color theme="0" tint="-0.499984740745262"/>
      </right>
      <top/>
      <bottom style="thin">
        <color indexed="23"/>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23"/>
      </left>
      <right/>
      <top style="thin">
        <color indexed="23"/>
      </top>
      <bottom style="thin">
        <color indexed="23"/>
      </bottom>
      <diagonal/>
    </border>
    <border>
      <left style="thin">
        <color indexed="23"/>
      </left>
      <right style="double">
        <color theme="0" tint="-0.499984740745262"/>
      </right>
      <top style="thin">
        <color theme="0" tint="-0.499984740745262"/>
      </top>
      <bottom/>
      <diagonal/>
    </border>
    <border>
      <left style="thin">
        <color indexed="23"/>
      </left>
      <right style="double">
        <color theme="0" tint="-0.499984740745262"/>
      </right>
      <top/>
      <bottom style="thin">
        <color indexed="23"/>
      </bottom>
      <diagonal/>
    </border>
    <border>
      <left/>
      <right style="thin">
        <color indexed="23"/>
      </right>
      <top style="thin">
        <color theme="0" tint="-0.499984740745262"/>
      </top>
      <bottom style="thin">
        <color indexed="23"/>
      </bottom>
      <diagonal/>
    </border>
    <border>
      <left style="thin">
        <color indexed="23"/>
      </left>
      <right style="thin">
        <color indexed="23"/>
      </right>
      <top style="thin">
        <color indexed="23"/>
      </top>
      <bottom/>
      <diagonal/>
    </border>
    <border>
      <left style="thin">
        <color indexed="23"/>
      </left>
      <right style="double">
        <color theme="0" tint="-0.499984740745262"/>
      </right>
      <top style="thin">
        <color indexed="23"/>
      </top>
      <bottom style="hair">
        <color indexed="23"/>
      </bottom>
      <diagonal/>
    </border>
    <border>
      <left style="thin">
        <color indexed="23"/>
      </left>
      <right style="thin">
        <color theme="0" tint="-0.499984740745262"/>
      </right>
      <top style="thin">
        <color indexed="23"/>
      </top>
      <bottom style="hair">
        <color theme="0" tint="-0.499984740745262"/>
      </bottom>
      <diagonal/>
    </border>
    <border>
      <left style="thin">
        <color indexed="23"/>
      </left>
      <right style="thin">
        <color indexed="23"/>
      </right>
      <top style="thin">
        <color indexed="23"/>
      </top>
      <bottom style="hair">
        <color theme="0" tint="-0.499984740745262"/>
      </bottom>
      <diagonal/>
    </border>
    <border>
      <left style="thin">
        <color indexed="23"/>
      </left>
      <right style="double">
        <color theme="0" tint="-0.499984740745262"/>
      </right>
      <top style="hair">
        <color indexed="23"/>
      </top>
      <bottom style="hair">
        <color indexed="23"/>
      </bottom>
      <diagonal/>
    </border>
    <border>
      <left style="thin">
        <color indexed="23"/>
      </left>
      <right style="thin">
        <color theme="0" tint="-0.499984740745262"/>
      </right>
      <top style="hair">
        <color theme="0" tint="-0.499984740745262"/>
      </top>
      <bottom style="hair">
        <color theme="0" tint="-0.499984740745262"/>
      </bottom>
      <diagonal/>
    </border>
    <border>
      <left style="thin">
        <color indexed="23"/>
      </left>
      <right style="thin">
        <color indexed="23"/>
      </right>
      <top style="hair">
        <color theme="0" tint="-0.499984740745262"/>
      </top>
      <bottom style="hair">
        <color theme="0" tint="-0.499984740745262"/>
      </bottom>
      <diagonal/>
    </border>
    <border>
      <left style="thin">
        <color indexed="23"/>
      </left>
      <right style="thin">
        <color theme="0" tint="-0.499984740745262"/>
      </right>
      <top/>
      <bottom style="hair">
        <color theme="0" tint="-0.499984740745262"/>
      </bottom>
      <diagonal/>
    </border>
    <border>
      <left style="thin">
        <color indexed="23"/>
      </left>
      <right style="double">
        <color theme="0" tint="-0.499984740745262"/>
      </right>
      <top style="hair">
        <color indexed="23"/>
      </top>
      <bottom style="thin">
        <color indexed="23"/>
      </bottom>
      <diagonal/>
    </border>
    <border>
      <left style="thin">
        <color indexed="23"/>
      </left>
      <right style="thin">
        <color theme="0" tint="-0.499984740745262"/>
      </right>
      <top/>
      <bottom style="hair">
        <color indexed="2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double">
        <color theme="0" tint="-0.499984740745262"/>
      </right>
      <top/>
      <bottom style="thin">
        <color indexed="23"/>
      </bottom>
      <diagonal/>
    </border>
    <border>
      <left style="thin">
        <color theme="0" tint="-0.499984740745262"/>
      </left>
      <right style="thin">
        <color theme="1" tint="0.499984740745262"/>
      </right>
      <top/>
      <bottom style="thin">
        <color indexed="23"/>
      </bottom>
      <diagonal/>
    </border>
    <border>
      <left/>
      <right style="thin">
        <color theme="1" tint="0.499984740745262"/>
      </right>
      <top/>
      <bottom/>
      <diagonal/>
    </border>
    <border>
      <left style="thin">
        <color theme="0" tint="-0.499984740745262"/>
      </left>
      <right style="thin">
        <color theme="1" tint="0.499984740745262"/>
      </right>
      <top/>
      <bottom/>
      <diagonal/>
    </border>
    <border>
      <left/>
      <right style="double">
        <color theme="0" tint="-0.499984740745262"/>
      </right>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0" tint="-0.499984740745262"/>
      </left>
      <right/>
      <top style="hair">
        <color theme="0" tint="-0.499984740745262"/>
      </top>
      <bottom style="thin">
        <color indexed="23"/>
      </bottom>
      <diagonal/>
    </border>
    <border>
      <left/>
      <right/>
      <top style="hair">
        <color theme="0" tint="-0.499984740745262"/>
      </top>
      <bottom style="thin">
        <color indexed="23"/>
      </bottom>
      <diagonal/>
    </border>
    <border>
      <left/>
      <right style="thin">
        <color theme="0" tint="-0.499984740745262"/>
      </right>
      <top style="hair">
        <color theme="0" tint="-0.499984740745262"/>
      </top>
      <bottom style="thin">
        <color indexed="23"/>
      </bottom>
      <diagonal/>
    </border>
    <border>
      <left/>
      <right/>
      <top style="thin">
        <color theme="2" tint="-0.499984740745262"/>
      </top>
      <bottom style="thin">
        <color indexed="23"/>
      </bottom>
      <diagonal/>
    </border>
    <border>
      <left/>
      <right style="thin">
        <color theme="2" tint="-0.499984740745262"/>
      </right>
      <top style="thin">
        <color theme="2" tint="-0.499984740745262"/>
      </top>
      <bottom style="thin">
        <color indexed="23"/>
      </bottom>
      <diagonal/>
    </border>
    <border>
      <left/>
      <right style="thin">
        <color theme="2" tint="-0.499984740745262"/>
      </right>
      <top style="thin">
        <color indexed="23"/>
      </top>
      <bottom/>
      <diagonal/>
    </border>
    <border>
      <left style="thin">
        <color theme="2" tint="-0.499984740745262"/>
      </left>
      <right/>
      <top style="thin">
        <color theme="2" tint="-0.499984740745262"/>
      </top>
      <bottom style="thin">
        <color indexed="23"/>
      </bottom>
      <diagonal/>
    </border>
    <border>
      <left style="thin">
        <color theme="1" tint="0.499984740745262"/>
      </left>
      <right/>
      <top/>
      <bottom/>
      <diagonal/>
    </border>
  </borders>
  <cellStyleXfs count="5">
    <xf numFmtId="0" fontId="0" fillId="0" borderId="0">
      <alignment vertical="center"/>
    </xf>
    <xf numFmtId="0" fontId="10" fillId="0" borderId="0"/>
    <xf numFmtId="0" fontId="36" fillId="0" borderId="0" applyNumberFormat="0" applyFill="0" applyBorder="0" applyAlignment="0" applyProtection="0"/>
    <xf numFmtId="0" fontId="10" fillId="0" borderId="0"/>
    <xf numFmtId="0" fontId="90" fillId="0" borderId="0">
      <alignment vertical="center"/>
    </xf>
  </cellStyleXfs>
  <cellXfs count="703">
    <xf numFmtId="0" fontId="0" fillId="0" borderId="0" xfId="0">
      <alignment vertical="center"/>
    </xf>
    <xf numFmtId="0" fontId="8" fillId="2" borderId="12" xfId="1" applyFont="1" applyFill="1" applyBorder="1" applyProtection="1">
      <protection locked="0"/>
    </xf>
    <xf numFmtId="0" fontId="8" fillId="2" borderId="12" xfId="1" applyFont="1" applyFill="1" applyBorder="1"/>
    <xf numFmtId="0" fontId="8" fillId="2" borderId="14" xfId="1" applyFont="1" applyFill="1" applyBorder="1" applyProtection="1">
      <protection locked="0"/>
    </xf>
    <xf numFmtId="0" fontId="8" fillId="2" borderId="14" xfId="1" applyFont="1" applyFill="1" applyBorder="1"/>
    <xf numFmtId="0" fontId="11" fillId="2" borderId="13" xfId="1" applyFont="1" applyFill="1" applyBorder="1" applyAlignment="1" applyProtection="1">
      <alignment horizontal="left"/>
      <protection locked="0"/>
    </xf>
    <xf numFmtId="0" fontId="8" fillId="2" borderId="16" xfId="1" applyFont="1" applyFill="1" applyBorder="1" applyProtection="1">
      <protection locked="0"/>
    </xf>
    <xf numFmtId="0" fontId="8" fillId="2" borderId="16" xfId="1" applyFont="1" applyFill="1" applyBorder="1"/>
    <xf numFmtId="0" fontId="9" fillId="3" borderId="3" xfId="0" applyFont="1" applyFill="1" applyBorder="1">
      <alignment vertical="center"/>
    </xf>
    <xf numFmtId="0" fontId="9" fillId="3" borderId="4" xfId="0" applyFont="1" applyFill="1" applyBorder="1">
      <alignment vertical="center"/>
    </xf>
    <xf numFmtId="0" fontId="9" fillId="3" borderId="26" xfId="0" applyFont="1" applyFill="1" applyBorder="1">
      <alignment vertical="center"/>
    </xf>
    <xf numFmtId="0" fontId="8" fillId="6" borderId="0" xfId="0" applyFont="1" applyFill="1" applyAlignment="1" applyProtection="1">
      <alignment vertical="top"/>
      <protection locked="0"/>
    </xf>
    <xf numFmtId="0" fontId="17" fillId="5" borderId="27" xfId="0" applyFont="1" applyFill="1" applyBorder="1" applyAlignment="1">
      <alignment vertical="center" wrapText="1"/>
    </xf>
    <xf numFmtId="0" fontId="17" fillId="5" borderId="28" xfId="0" applyFont="1" applyFill="1" applyBorder="1" applyAlignment="1">
      <alignment vertical="center" wrapText="1"/>
    </xf>
    <xf numFmtId="0" fontId="16" fillId="6" borderId="29" xfId="0" applyFont="1" applyFill="1" applyBorder="1" applyAlignment="1">
      <alignment horizontal="center" vertical="center" wrapText="1"/>
    </xf>
    <xf numFmtId="0" fontId="8" fillId="0" borderId="0" xfId="0" applyFont="1" applyAlignment="1" applyProtection="1">
      <protection locked="0"/>
    </xf>
    <xf numFmtId="0" fontId="23" fillId="0" borderId="50" xfId="0" applyFont="1" applyBorder="1" applyAlignment="1" applyProtection="1">
      <alignment horizontal="center" vertical="center"/>
      <protection locked="0"/>
    </xf>
    <xf numFmtId="0" fontId="24" fillId="0" borderId="50" xfId="0" applyFont="1" applyBorder="1" applyAlignment="1" applyProtection="1">
      <alignment horizontal="center" vertical="center" shrinkToFit="1"/>
      <protection locked="0"/>
    </xf>
    <xf numFmtId="0" fontId="22" fillId="0" borderId="50"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22" fillId="0" borderId="0" xfId="0" applyFont="1" applyProtection="1">
      <alignment vertical="center"/>
      <protection locked="0"/>
    </xf>
    <xf numFmtId="0" fontId="8" fillId="0" borderId="47" xfId="0" applyFont="1" applyBorder="1">
      <alignment vertical="center"/>
    </xf>
    <xf numFmtId="0" fontId="0" fillId="0" borderId="10" xfId="0" applyBorder="1">
      <alignment vertical="center"/>
    </xf>
    <xf numFmtId="0" fontId="8" fillId="0" borderId="0" xfId="0" applyFont="1" applyAlignment="1">
      <alignment horizontal="right"/>
    </xf>
    <xf numFmtId="0" fontId="31" fillId="0" borderId="6" xfId="0" applyFont="1" applyBorder="1" applyAlignment="1">
      <alignment horizontal="center" vertical="center"/>
    </xf>
    <xf numFmtId="0" fontId="8" fillId="0" borderId="7" xfId="0" applyFont="1" applyBorder="1" applyAlignment="1">
      <alignment horizontal="left" vertical="center"/>
    </xf>
    <xf numFmtId="0" fontId="31" fillId="0" borderId="1" xfId="0" applyFont="1" applyBorder="1" applyAlignment="1">
      <alignment horizontal="center" vertical="center"/>
    </xf>
    <xf numFmtId="0" fontId="8" fillId="0" borderId="2" xfId="0" applyFont="1" applyBorder="1" applyAlignment="1">
      <alignment horizontal="left" vertical="center"/>
    </xf>
    <xf numFmtId="0" fontId="8" fillId="0" borderId="10" xfId="0" applyFont="1" applyBorder="1" applyAlignment="1">
      <alignment horizontal="left" vertical="center"/>
    </xf>
    <xf numFmtId="0" fontId="31" fillId="0" borderId="20" xfId="0" applyFont="1" applyBorder="1" applyAlignment="1">
      <alignment horizontal="center" vertical="center"/>
    </xf>
    <xf numFmtId="0" fontId="8" fillId="0" borderId="23" xfId="0" applyFont="1" applyBorder="1" applyAlignment="1">
      <alignment horizontal="left" vertical="center"/>
    </xf>
    <xf numFmtId="0" fontId="8" fillId="0" borderId="0" xfId="0" applyFont="1" applyAlignment="1" applyProtection="1">
      <alignment horizontal="left"/>
      <protection locked="0"/>
    </xf>
    <xf numFmtId="0" fontId="8" fillId="0" borderId="0" xfId="0" applyFont="1" applyProtection="1">
      <alignment vertical="center"/>
      <protection locked="0"/>
    </xf>
    <xf numFmtId="0" fontId="8" fillId="0" borderId="0" xfId="0" applyFont="1" applyAlignment="1" applyProtection="1">
      <alignment vertical="top"/>
      <protection locked="0"/>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7" fillId="0" borderId="52" xfId="0" applyFont="1" applyBorder="1" applyAlignment="1"/>
    <xf numFmtId="0" fontId="8" fillId="2" borderId="58" xfId="1" applyFont="1" applyFill="1" applyBorder="1"/>
    <xf numFmtId="0" fontId="8" fillId="2" borderId="59" xfId="1" applyFont="1" applyFill="1" applyBorder="1"/>
    <xf numFmtId="0" fontId="8" fillId="2" borderId="61" xfId="1" applyFont="1" applyFill="1" applyBorder="1"/>
    <xf numFmtId="0" fontId="0" fillId="0" borderId="52" xfId="0" applyBorder="1">
      <alignment vertical="center"/>
    </xf>
    <xf numFmtId="0" fontId="9" fillId="3" borderId="56" xfId="0" applyFont="1" applyFill="1" applyBorder="1">
      <alignment vertical="center"/>
    </xf>
    <xf numFmtId="0" fontId="19" fillId="0" borderId="0" xfId="0" applyFont="1" applyAlignment="1">
      <alignment horizontal="left" vertical="center"/>
    </xf>
    <xf numFmtId="0" fontId="17" fillId="5" borderId="65" xfId="0" applyFont="1" applyFill="1" applyBorder="1" applyAlignment="1">
      <alignment vertical="center" wrapText="1"/>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25" fillId="0" borderId="0" xfId="0" applyFont="1">
      <alignment vertical="center"/>
    </xf>
    <xf numFmtId="0" fontId="26" fillId="0" borderId="0" xfId="0" applyFont="1">
      <alignment vertical="center"/>
    </xf>
    <xf numFmtId="0" fontId="41" fillId="0" borderId="0" xfId="0" applyFont="1" applyAlignment="1" applyProtection="1">
      <protection locked="0"/>
    </xf>
    <xf numFmtId="0" fontId="41" fillId="7" borderId="0" xfId="0" applyFont="1" applyFill="1" applyAlignment="1" applyProtection="1">
      <alignment horizontal="left" vertical="center" shrinkToFit="1"/>
      <protection locked="0"/>
    </xf>
    <xf numFmtId="0" fontId="42" fillId="8" borderId="0" xfId="0" applyFont="1" applyFill="1" applyAlignment="1" applyProtection="1">
      <alignment horizontal="left" shrinkToFit="1"/>
      <protection locked="0"/>
    </xf>
    <xf numFmtId="0" fontId="8" fillId="0" borderId="74" xfId="0" applyFont="1" applyBorder="1" applyAlignment="1" applyProtection="1">
      <protection locked="0"/>
    </xf>
    <xf numFmtId="0" fontId="45" fillId="2" borderId="0" xfId="0" applyFont="1" applyFill="1" applyAlignment="1"/>
    <xf numFmtId="0" fontId="45" fillId="2" borderId="0" xfId="0" applyFont="1" applyFill="1">
      <alignment vertical="center"/>
    </xf>
    <xf numFmtId="0" fontId="46" fillId="2" borderId="11" xfId="1" applyFont="1" applyFill="1" applyBorder="1" applyAlignment="1" applyProtection="1">
      <alignment horizontal="left"/>
      <protection locked="0"/>
    </xf>
    <xf numFmtId="0" fontId="11" fillId="2" borderId="13" xfId="1" quotePrefix="1" applyFont="1" applyFill="1" applyBorder="1" applyAlignment="1" applyProtection="1">
      <alignment horizontal="left"/>
      <protection locked="0"/>
    </xf>
    <xf numFmtId="0" fontId="36" fillId="2" borderId="15" xfId="2" applyFill="1" applyBorder="1" applyAlignment="1" applyProtection="1">
      <alignment horizontal="left"/>
      <protection locked="0"/>
    </xf>
    <xf numFmtId="0" fontId="11" fillId="2" borderId="12" xfId="1" applyFont="1" applyFill="1" applyBorder="1" applyProtection="1">
      <protection locked="0"/>
    </xf>
    <xf numFmtId="0" fontId="11" fillId="2" borderId="14" xfId="1" applyFont="1" applyFill="1" applyBorder="1" applyProtection="1">
      <protection locked="0"/>
    </xf>
    <xf numFmtId="0" fontId="47" fillId="2" borderId="14" xfId="1" applyFont="1" applyFill="1" applyBorder="1" applyProtection="1">
      <protection locked="0"/>
    </xf>
    <xf numFmtId="0" fontId="11" fillId="2" borderId="16" xfId="1" applyFont="1" applyFill="1" applyBorder="1" applyProtection="1">
      <protection locked="0"/>
    </xf>
    <xf numFmtId="0" fontId="8" fillId="0" borderId="6" xfId="3" applyFont="1" applyBorder="1"/>
    <xf numFmtId="0" fontId="8" fillId="2" borderId="5" xfId="3" applyFont="1" applyFill="1" applyBorder="1"/>
    <xf numFmtId="0" fontId="49" fillId="2" borderId="5" xfId="3" applyFont="1" applyFill="1" applyBorder="1" applyAlignment="1">
      <alignment horizontal="center"/>
    </xf>
    <xf numFmtId="0" fontId="38" fillId="2" borderId="5" xfId="3" applyFont="1" applyFill="1" applyBorder="1"/>
    <xf numFmtId="0" fontId="8" fillId="0" borderId="10" xfId="3" applyFont="1" applyBorder="1" applyProtection="1">
      <protection locked="0"/>
    </xf>
    <xf numFmtId="0" fontId="8" fillId="0" borderId="0" xfId="3" applyFont="1" applyProtection="1">
      <protection locked="0"/>
    </xf>
    <xf numFmtId="0" fontId="8" fillId="0" borderId="0" xfId="3" applyFont="1" applyAlignment="1" applyProtection="1">
      <alignment horizontal="left"/>
      <protection locked="0"/>
    </xf>
    <xf numFmtId="0" fontId="7" fillId="2" borderId="1" xfId="3" applyFont="1" applyFill="1" applyBorder="1"/>
    <xf numFmtId="0" fontId="8" fillId="0" borderId="0" xfId="3" applyFont="1"/>
    <xf numFmtId="0" fontId="50" fillId="2" borderId="0" xfId="3" applyFont="1" applyFill="1" applyAlignment="1">
      <alignment vertical="center"/>
    </xf>
    <xf numFmtId="0" fontId="8" fillId="2" borderId="0" xfId="3" applyFont="1" applyFill="1"/>
    <xf numFmtId="0" fontId="8" fillId="2" borderId="0" xfId="3" applyFont="1" applyFill="1" applyAlignment="1">
      <alignment horizontal="right"/>
    </xf>
    <xf numFmtId="0" fontId="9" fillId="0" borderId="0" xfId="3" applyFont="1" applyProtection="1">
      <protection locked="0"/>
    </xf>
    <xf numFmtId="0" fontId="41" fillId="0" borderId="0" xfId="3" applyFont="1" applyAlignment="1" applyProtection="1">
      <alignment horizontal="left" vertical="center"/>
      <protection locked="0"/>
    </xf>
    <xf numFmtId="0" fontId="41" fillId="0" borderId="10" xfId="3" applyFont="1" applyBorder="1" applyProtection="1">
      <protection locked="0"/>
    </xf>
    <xf numFmtId="0" fontId="41" fillId="0" borderId="0" xfId="3" applyFont="1" applyProtection="1">
      <protection locked="0"/>
    </xf>
    <xf numFmtId="0" fontId="8" fillId="0" borderId="40" xfId="3" applyFont="1" applyBorder="1" applyProtection="1">
      <protection locked="0"/>
    </xf>
    <xf numFmtId="0" fontId="8" fillId="0" borderId="73" xfId="3" applyFont="1" applyBorder="1" applyProtection="1">
      <protection locked="0"/>
    </xf>
    <xf numFmtId="0" fontId="8" fillId="0" borderId="74" xfId="3" applyFont="1" applyBorder="1" applyProtection="1">
      <protection locked="0"/>
    </xf>
    <xf numFmtId="0" fontId="22" fillId="0" borderId="0" xfId="3" applyFont="1" applyAlignment="1" applyProtection="1">
      <alignment horizontal="left" vertical="center"/>
      <protection locked="0"/>
    </xf>
    <xf numFmtId="0" fontId="8" fillId="0" borderId="76" xfId="3" applyFont="1" applyBorder="1" applyProtection="1">
      <protection locked="0"/>
    </xf>
    <xf numFmtId="0" fontId="22" fillId="0" borderId="75" xfId="3" applyFont="1" applyBorder="1" applyAlignment="1" applyProtection="1">
      <alignment horizontal="left" vertical="center"/>
      <protection locked="0"/>
    </xf>
    <xf numFmtId="0" fontId="8" fillId="0" borderId="1" xfId="1" applyFont="1" applyBorder="1"/>
    <xf numFmtId="0" fontId="8" fillId="0" borderId="0" xfId="1" applyFont="1"/>
    <xf numFmtId="0" fontId="11" fillId="2" borderId="0" xfId="1" applyFont="1" applyFill="1" applyAlignment="1">
      <alignment horizontal="left"/>
    </xf>
    <xf numFmtId="0" fontId="8" fillId="2" borderId="0" xfId="1" applyFont="1" applyFill="1"/>
    <xf numFmtId="0" fontId="8" fillId="0" borderId="0" xfId="3" applyFont="1" applyAlignment="1" applyProtection="1">
      <alignment vertical="center"/>
      <protection locked="0"/>
    </xf>
    <xf numFmtId="0" fontId="52" fillId="0" borderId="0" xfId="3" applyFont="1" applyAlignment="1" applyProtection="1">
      <alignment horizontal="left"/>
      <protection locked="0"/>
    </xf>
    <xf numFmtId="0" fontId="13" fillId="0" borderId="10" xfId="3" applyFont="1" applyBorder="1" applyProtection="1">
      <protection locked="0"/>
    </xf>
    <xf numFmtId="0" fontId="13" fillId="0" borderId="0" xfId="3" applyFont="1" applyProtection="1">
      <protection locked="0"/>
    </xf>
    <xf numFmtId="0" fontId="54" fillId="0" borderId="0" xfId="3" applyFont="1" applyAlignment="1" applyProtection="1">
      <alignment horizontal="left"/>
      <protection locked="0"/>
    </xf>
    <xf numFmtId="0" fontId="8" fillId="0" borderId="0" xfId="3" applyFont="1" applyAlignment="1" applyProtection="1">
      <alignment horizontal="center"/>
      <protection locked="0"/>
    </xf>
    <xf numFmtId="0" fontId="54" fillId="0" borderId="0" xfId="3" applyFont="1" applyProtection="1">
      <protection locked="0"/>
    </xf>
    <xf numFmtId="0" fontId="8" fillId="0" borderId="0" xfId="3" applyFont="1" applyAlignment="1" applyProtection="1">
      <alignment horizontal="center" vertical="center"/>
      <protection locked="0"/>
    </xf>
    <xf numFmtId="0" fontId="55" fillId="0" borderId="10" xfId="3" applyFont="1" applyBorder="1" applyProtection="1">
      <protection locked="0"/>
    </xf>
    <xf numFmtId="0" fontId="55" fillId="0" borderId="0" xfId="3" applyFont="1" applyProtection="1">
      <protection locked="0"/>
    </xf>
    <xf numFmtId="0" fontId="13" fillId="0" borderId="0" xfId="3" applyFont="1" applyAlignment="1" applyProtection="1">
      <alignment horizontal="left"/>
      <protection locked="0"/>
    </xf>
    <xf numFmtId="0" fontId="8" fillId="0" borderId="50" xfId="3" applyFont="1" applyBorder="1" applyAlignment="1" applyProtection="1">
      <alignment horizontal="center" vertical="center"/>
      <protection locked="0"/>
    </xf>
    <xf numFmtId="0" fontId="8" fillId="0" borderId="0" xfId="3" applyFont="1" applyAlignment="1" applyProtection="1">
      <alignment vertical="top"/>
      <protection locked="0"/>
    </xf>
    <xf numFmtId="0" fontId="41" fillId="0" borderId="0" xfId="3" applyFont="1" applyAlignment="1" applyProtection="1">
      <alignment horizontal="left" vertical="top"/>
      <protection locked="0"/>
    </xf>
    <xf numFmtId="0" fontId="52" fillId="0" borderId="0" xfId="3" applyFont="1" applyProtection="1">
      <protection locked="0"/>
    </xf>
    <xf numFmtId="0" fontId="8" fillId="0" borderId="0" xfId="3" applyFont="1" applyAlignment="1" applyProtection="1">
      <alignment horizontal="center" vertical="top"/>
      <protection locked="0"/>
    </xf>
    <xf numFmtId="0" fontId="8" fillId="0" borderId="10" xfId="3" applyFont="1" applyBorder="1" applyAlignment="1" applyProtection="1">
      <alignment vertical="top"/>
      <protection locked="0"/>
    </xf>
    <xf numFmtId="0" fontId="8" fillId="0" borderId="50" xfId="3" applyFont="1" applyBorder="1" applyAlignment="1" applyProtection="1">
      <alignment horizontal="center"/>
      <protection locked="0"/>
    </xf>
    <xf numFmtId="0" fontId="16" fillId="11" borderId="80" xfId="3" applyFont="1" applyFill="1" applyBorder="1" applyAlignment="1" applyProtection="1">
      <alignment horizontal="center" vertical="center"/>
      <protection locked="0"/>
    </xf>
    <xf numFmtId="0" fontId="16" fillId="11" borderId="35" xfId="3" applyFont="1" applyFill="1" applyBorder="1" applyAlignment="1">
      <alignment horizontal="center" vertical="center" wrapText="1"/>
    </xf>
    <xf numFmtId="0" fontId="22" fillId="0" borderId="0" xfId="3" applyFont="1" applyAlignment="1">
      <alignment horizontal="center" vertical="center" wrapText="1"/>
    </xf>
    <xf numFmtId="0" fontId="56" fillId="0" borderId="0" xfId="3" applyFont="1" applyAlignment="1" applyProtection="1">
      <alignment vertical="top" shrinkToFit="1"/>
      <protection locked="0"/>
    </xf>
    <xf numFmtId="0" fontId="16" fillId="0" borderId="0" xfId="3" applyFont="1" applyAlignment="1">
      <alignment horizontal="center" vertical="center" wrapText="1"/>
    </xf>
    <xf numFmtId="0" fontId="23" fillId="0" borderId="0" xfId="3" applyFont="1" applyAlignment="1" applyProtection="1">
      <alignment horizontal="center" vertical="center"/>
      <protection locked="0"/>
    </xf>
    <xf numFmtId="0" fontId="24" fillId="0" borderId="0" xfId="3" applyFont="1" applyAlignment="1" applyProtection="1">
      <alignment horizontal="center" vertical="center" shrinkToFit="1"/>
      <protection locked="0"/>
    </xf>
    <xf numFmtId="0" fontId="41" fillId="0" borderId="0" xfId="3" applyFont="1" applyAlignment="1" applyProtection="1">
      <alignment horizontal="center" vertical="center" shrinkToFit="1"/>
      <protection locked="0"/>
    </xf>
    <xf numFmtId="0" fontId="8" fillId="0" borderId="84" xfId="3" applyFont="1" applyBorder="1" applyAlignment="1">
      <alignment horizontal="center" vertical="center"/>
    </xf>
    <xf numFmtId="0" fontId="16" fillId="0" borderId="86" xfId="3" applyFont="1" applyBorder="1" applyAlignment="1" applyProtection="1">
      <alignment horizontal="center" vertical="center"/>
      <protection locked="0"/>
    </xf>
    <xf numFmtId="0" fontId="16" fillId="12" borderId="87" xfId="3" applyFont="1" applyFill="1" applyBorder="1" applyAlignment="1" applyProtection="1">
      <alignment horizontal="center" shrinkToFit="1"/>
      <protection locked="0"/>
    </xf>
    <xf numFmtId="0" fontId="16" fillId="0" borderId="38" xfId="3" applyFont="1" applyBorder="1" applyAlignment="1">
      <alignment horizontal="center"/>
    </xf>
    <xf numFmtId="0" fontId="8" fillId="0" borderId="0" xfId="3" applyFont="1" applyAlignment="1" applyProtection="1">
      <alignment horizontal="left" vertical="top"/>
      <protection locked="0"/>
    </xf>
    <xf numFmtId="0" fontId="8" fillId="0" borderId="50" xfId="3" applyFont="1" applyBorder="1" applyAlignment="1" applyProtection="1">
      <alignment vertical="top"/>
      <protection locked="0"/>
    </xf>
    <xf numFmtId="0" fontId="31" fillId="0" borderId="0" xfId="3" applyFont="1" applyAlignment="1" applyProtection="1">
      <alignment vertical="top" shrinkToFit="1"/>
      <protection locked="0"/>
    </xf>
    <xf numFmtId="0" fontId="22" fillId="0" borderId="0" xfId="3" applyFont="1" applyAlignment="1" applyProtection="1">
      <alignment vertical="center" shrinkToFit="1"/>
      <protection locked="0"/>
    </xf>
    <xf numFmtId="0" fontId="22" fillId="0" borderId="0" xfId="3" applyFont="1" applyAlignment="1" applyProtection="1">
      <alignment vertical="center"/>
      <protection locked="0"/>
    </xf>
    <xf numFmtId="0" fontId="41" fillId="0" borderId="0" xfId="3" applyFont="1" applyAlignment="1" applyProtection="1">
      <alignment vertical="top" shrinkToFit="1"/>
      <protection locked="0"/>
    </xf>
    <xf numFmtId="0" fontId="8" fillId="0" borderId="89" xfId="3" applyFont="1" applyBorder="1" applyAlignment="1">
      <alignment horizontal="center" vertical="center"/>
    </xf>
    <xf numFmtId="0" fontId="16" fillId="0" borderId="91" xfId="3" applyFont="1" applyBorder="1" applyAlignment="1" applyProtection="1">
      <alignment horizontal="center" vertical="center"/>
      <protection locked="0"/>
    </xf>
    <xf numFmtId="0" fontId="16" fillId="12" borderId="92" xfId="3" applyFont="1" applyFill="1" applyBorder="1" applyAlignment="1" applyProtection="1">
      <alignment horizontal="center" shrinkToFit="1"/>
      <protection locked="0"/>
    </xf>
    <xf numFmtId="0" fontId="16" fillId="0" borderId="42" xfId="3" applyFont="1" applyBorder="1" applyAlignment="1">
      <alignment horizontal="center"/>
    </xf>
    <xf numFmtId="0" fontId="8" fillId="0" borderId="50" xfId="3" applyFont="1" applyBorder="1" applyProtection="1">
      <protection locked="0"/>
    </xf>
    <xf numFmtId="0" fontId="16" fillId="0" borderId="94" xfId="3" applyFont="1" applyBorder="1" applyAlignment="1">
      <alignment horizontal="center"/>
    </xf>
    <xf numFmtId="0" fontId="17" fillId="0" borderId="0" xfId="3" applyFont="1" applyAlignment="1" applyProtection="1">
      <alignment horizontal="left"/>
      <protection locked="0"/>
    </xf>
    <xf numFmtId="0" fontId="8" fillId="0" borderId="50" xfId="3" applyFont="1" applyBorder="1" applyAlignment="1" applyProtection="1">
      <alignment vertical="center"/>
      <protection locked="0"/>
    </xf>
    <xf numFmtId="0" fontId="16" fillId="0" borderId="95" xfId="3" applyFont="1" applyBorder="1" applyAlignment="1" applyProtection="1">
      <alignment horizontal="center" vertical="center"/>
      <protection locked="0"/>
    </xf>
    <xf numFmtId="0" fontId="16" fillId="0" borderId="17" xfId="3" applyFont="1" applyBorder="1" applyAlignment="1">
      <alignment horizontal="center"/>
    </xf>
    <xf numFmtId="0" fontId="8" fillId="0" borderId="6" xfId="3" applyFont="1" applyBorder="1" applyAlignment="1">
      <alignment vertical="top"/>
    </xf>
    <xf numFmtId="0" fontId="9" fillId="0" borderId="0" xfId="3" applyFont="1" applyAlignment="1">
      <alignment horizontal="left" vertical="center"/>
    </xf>
    <xf numFmtId="0" fontId="8" fillId="0" borderId="1" xfId="3" applyFont="1" applyBorder="1" applyAlignment="1">
      <alignment vertical="center"/>
    </xf>
    <xf numFmtId="0" fontId="52" fillId="0" borderId="0" xfId="3" applyFont="1" applyAlignment="1" applyProtection="1">
      <alignment horizontal="left" vertical="center"/>
      <protection locked="0"/>
    </xf>
    <xf numFmtId="0" fontId="8" fillId="2" borderId="5" xfId="3" applyFont="1" applyFill="1" applyBorder="1" applyAlignment="1">
      <alignment horizontal="left"/>
    </xf>
    <xf numFmtId="0" fontId="41" fillId="2" borderId="5" xfId="3" applyFont="1" applyFill="1" applyBorder="1" applyAlignment="1">
      <alignment horizontal="left"/>
    </xf>
    <xf numFmtId="0" fontId="58" fillId="2" borderId="0" xfId="3" applyFont="1" applyFill="1" applyAlignment="1">
      <alignment vertical="center"/>
    </xf>
    <xf numFmtId="0" fontId="45" fillId="2" borderId="0" xfId="3" applyFont="1" applyFill="1"/>
    <xf numFmtId="0" fontId="59" fillId="0" borderId="0" xfId="3" applyFont="1"/>
    <xf numFmtId="0" fontId="22" fillId="2" borderId="0" xfId="3" applyFont="1" applyFill="1"/>
    <xf numFmtId="0" fontId="22" fillId="2" borderId="0" xfId="3" applyFont="1" applyFill="1" applyAlignment="1">
      <alignment horizontal="left"/>
    </xf>
    <xf numFmtId="0" fontId="8" fillId="0" borderId="97" xfId="3" applyFont="1" applyBorder="1" applyProtection="1">
      <protection locked="0"/>
    </xf>
    <xf numFmtId="0" fontId="41" fillId="2" borderId="0" xfId="3" applyFont="1" applyFill="1" applyAlignment="1">
      <alignment horizontal="left"/>
    </xf>
    <xf numFmtId="0" fontId="8" fillId="0" borderId="0" xfId="3" applyFont="1" applyAlignment="1">
      <alignment vertical="center"/>
    </xf>
    <xf numFmtId="0" fontId="60" fillId="0" borderId="0" xfId="3" applyFont="1" applyAlignment="1">
      <alignment vertical="top" wrapText="1"/>
    </xf>
    <xf numFmtId="0" fontId="61" fillId="0" borderId="0" xfId="3" applyFont="1"/>
    <xf numFmtId="0" fontId="8" fillId="0" borderId="97" xfId="3" applyFont="1" applyBorder="1" applyAlignment="1">
      <alignment horizontal="left"/>
    </xf>
    <xf numFmtId="0" fontId="62" fillId="0" borderId="0" xfId="3" applyFont="1" applyAlignment="1">
      <alignment shrinkToFit="1"/>
    </xf>
    <xf numFmtId="0" fontId="8" fillId="0" borderId="1" xfId="3" applyFont="1" applyBorder="1"/>
    <xf numFmtId="0" fontId="9" fillId="0" borderId="0" xfId="3" applyFont="1"/>
    <xf numFmtId="0" fontId="29" fillId="0" borderId="0" xfId="3" applyFont="1" applyAlignment="1">
      <alignment horizontal="left" vertical="center" indent="2"/>
    </xf>
    <xf numFmtId="0" fontId="63" fillId="0" borderId="0" xfId="3" applyFont="1" applyAlignment="1">
      <alignment vertical="center"/>
    </xf>
    <xf numFmtId="0" fontId="30" fillId="0" borderId="0" xfId="3" applyFont="1" applyAlignment="1">
      <alignment horizontal="center" vertical="center"/>
    </xf>
    <xf numFmtId="0" fontId="33" fillId="0" borderId="0" xfId="3" applyFont="1" applyAlignment="1">
      <alignment horizontal="left" vertical="center"/>
    </xf>
    <xf numFmtId="0" fontId="33" fillId="0" borderId="0" xfId="3" applyFont="1"/>
    <xf numFmtId="0" fontId="34" fillId="0" borderId="0" xfId="3" applyFont="1" applyAlignment="1">
      <alignment horizontal="left"/>
    </xf>
    <xf numFmtId="0" fontId="14" fillId="0" borderId="0" xfId="3" applyFont="1" applyAlignment="1">
      <alignment vertical="top"/>
    </xf>
    <xf numFmtId="0" fontId="35" fillId="0" borderId="0" xfId="3" applyFont="1" applyAlignment="1">
      <alignment vertical="center" wrapText="1"/>
    </xf>
    <xf numFmtId="0" fontId="14" fillId="0" borderId="0" xfId="3" applyFont="1" applyAlignment="1">
      <alignment horizontal="left" indent="8"/>
    </xf>
    <xf numFmtId="0" fontId="38" fillId="0" borderId="0" xfId="3" applyFont="1" applyAlignment="1">
      <alignment horizontal="right" vertical="center"/>
    </xf>
    <xf numFmtId="0" fontId="8" fillId="0" borderId="98" xfId="3" applyFont="1" applyBorder="1" applyProtection="1">
      <protection locked="0"/>
    </xf>
    <xf numFmtId="0" fontId="14" fillId="0" borderId="0" xfId="3" applyFont="1"/>
    <xf numFmtId="0" fontId="22" fillId="0" borderId="0" xfId="3" applyFont="1"/>
    <xf numFmtId="0" fontId="64" fillId="0" borderId="1" xfId="3" applyFont="1" applyBorder="1" applyAlignment="1">
      <alignment horizontal="left" vertical="top"/>
    </xf>
    <xf numFmtId="0" fontId="65" fillId="0" borderId="0" xfId="3" applyFont="1" applyAlignment="1">
      <alignment horizontal="left" vertical="top"/>
    </xf>
    <xf numFmtId="0" fontId="65" fillId="0" borderId="0" xfId="3" applyFont="1" applyAlignment="1">
      <alignment vertical="top"/>
    </xf>
    <xf numFmtId="0" fontId="38" fillId="0" borderId="0" xfId="3" applyFont="1" applyAlignment="1">
      <alignment vertical="top"/>
    </xf>
    <xf numFmtId="0" fontId="14" fillId="0" borderId="10" xfId="3" applyFont="1" applyBorder="1" applyAlignment="1">
      <alignment vertical="top"/>
    </xf>
    <xf numFmtId="0" fontId="14" fillId="0" borderId="0" xfId="3" applyFont="1" applyAlignment="1" applyProtection="1">
      <alignment vertical="top"/>
      <protection locked="0"/>
    </xf>
    <xf numFmtId="0" fontId="14" fillId="0" borderId="0" xfId="3" applyFont="1" applyAlignment="1">
      <alignment horizontal="right" vertical="top"/>
    </xf>
    <xf numFmtId="0" fontId="64" fillId="0" borderId="1" xfId="3" applyFont="1" applyBorder="1" applyAlignment="1">
      <alignment horizontal="left"/>
    </xf>
    <xf numFmtId="0" fontId="65" fillId="0" borderId="0" xfId="3" applyFont="1" applyAlignment="1">
      <alignment horizontal="left"/>
    </xf>
    <xf numFmtId="0" fontId="65" fillId="0" borderId="0" xfId="3" applyFont="1"/>
    <xf numFmtId="0" fontId="38" fillId="0" borderId="0" xfId="3" applyFont="1"/>
    <xf numFmtId="0" fontId="14" fillId="0" borderId="10" xfId="3" applyFont="1" applyBorder="1"/>
    <xf numFmtId="0" fontId="14" fillId="0" borderId="0" xfId="3" applyFont="1" applyProtection="1">
      <protection locked="0"/>
    </xf>
    <xf numFmtId="0" fontId="14" fillId="0" borderId="0" xfId="3" applyFont="1" applyAlignment="1">
      <alignment horizontal="right"/>
    </xf>
    <xf numFmtId="0" fontId="14" fillId="0" borderId="1" xfId="3" applyFont="1" applyBorder="1"/>
    <xf numFmtId="0" fontId="38" fillId="0" borderId="0" xfId="3" applyFont="1" applyAlignment="1">
      <alignment vertical="top" wrapText="1"/>
    </xf>
    <xf numFmtId="0" fontId="14" fillId="0" borderId="0" xfId="3" applyFont="1" applyAlignment="1">
      <alignment horizontal="left" vertical="top" wrapText="1"/>
    </xf>
    <xf numFmtId="0" fontId="14" fillId="0" borderId="0" xfId="3" applyFont="1" applyAlignment="1">
      <alignment horizontal="right" vertical="center"/>
    </xf>
    <xf numFmtId="0" fontId="14" fillId="0" borderId="8" xfId="3" applyFont="1" applyBorder="1" applyAlignment="1">
      <alignment horizontal="left"/>
    </xf>
    <xf numFmtId="0" fontId="14" fillId="0" borderId="17" xfId="3" applyFont="1" applyBorder="1" applyAlignment="1">
      <alignment horizontal="left"/>
    </xf>
    <xf numFmtId="0" fontId="14" fillId="0" borderId="23" xfId="3" applyFont="1" applyBorder="1"/>
    <xf numFmtId="0" fontId="14" fillId="0" borderId="5" xfId="3" applyFont="1" applyBorder="1"/>
    <xf numFmtId="0" fontId="66" fillId="0" borderId="5" xfId="3" applyFont="1" applyBorder="1" applyAlignment="1">
      <alignment horizontal="left" vertical="top" wrapText="1"/>
    </xf>
    <xf numFmtId="0" fontId="14" fillId="0" borderId="5" xfId="3" applyFont="1" applyBorder="1" applyAlignment="1">
      <alignment horizontal="left" vertical="top" wrapText="1"/>
    </xf>
    <xf numFmtId="0" fontId="66" fillId="0" borderId="0" xfId="3" applyFont="1" applyAlignment="1">
      <alignment horizontal="left" vertical="top" wrapText="1"/>
    </xf>
    <xf numFmtId="0" fontId="67" fillId="0" borderId="0" xfId="3" applyFont="1" applyAlignment="1">
      <alignment horizontal="left" vertical="top" wrapText="1"/>
    </xf>
    <xf numFmtId="0" fontId="8" fillId="0" borderId="0" xfId="3" applyFont="1" applyAlignment="1">
      <alignment horizontal="left" vertical="top" wrapText="1"/>
    </xf>
    <xf numFmtId="0" fontId="8" fillId="0" borderId="0" xfId="3" applyFont="1" applyAlignment="1">
      <alignment horizontal="right" vertical="center"/>
    </xf>
    <xf numFmtId="0" fontId="41" fillId="2" borderId="0" xfId="3" applyFont="1" applyFill="1" applyAlignment="1">
      <alignment horizontal="left" vertical="center"/>
    </xf>
    <xf numFmtId="0" fontId="68" fillId="0" borderId="0" xfId="3" applyFont="1" applyAlignment="1">
      <alignment vertical="center" shrinkToFit="1"/>
    </xf>
    <xf numFmtId="0" fontId="41" fillId="0" borderId="0" xfId="3" applyFont="1" applyAlignment="1" applyProtection="1">
      <alignment horizontal="left" shrinkToFit="1"/>
      <protection locked="0"/>
    </xf>
    <xf numFmtId="0" fontId="42" fillId="0" borderId="0" xfId="3" applyFont="1" applyAlignment="1" applyProtection="1">
      <alignment horizontal="left" shrinkToFit="1"/>
      <protection locked="0"/>
    </xf>
    <xf numFmtId="0" fontId="41" fillId="7" borderId="0" xfId="3" applyFont="1" applyFill="1" applyAlignment="1" applyProtection="1">
      <alignment horizontal="left" vertical="center" shrinkToFit="1"/>
      <protection locked="0"/>
    </xf>
    <xf numFmtId="0" fontId="42" fillId="8" borderId="0" xfId="3" applyFont="1" applyFill="1" applyAlignment="1" applyProtection="1">
      <alignment horizontal="left" shrinkToFit="1"/>
      <protection locked="0"/>
    </xf>
    <xf numFmtId="0" fontId="41" fillId="0" borderId="0" xfId="3" applyFont="1" applyAlignment="1" applyProtection="1">
      <alignment horizontal="left"/>
      <protection locked="0"/>
    </xf>
    <xf numFmtId="0" fontId="41" fillId="0" borderId="0" xfId="3" applyFont="1" applyAlignment="1" applyProtection="1">
      <alignment vertical="top"/>
      <protection locked="0"/>
    </xf>
    <xf numFmtId="0" fontId="69" fillId="0" borderId="0" xfId="3" applyFont="1" applyProtection="1">
      <protection locked="0"/>
    </xf>
    <xf numFmtId="0" fontId="41" fillId="0" borderId="0" xfId="3" applyFont="1" applyAlignment="1" applyProtection="1">
      <alignment horizontal="center" textRotation="75"/>
      <protection locked="0"/>
    </xf>
    <xf numFmtId="0" fontId="70" fillId="0" borderId="0" xfId="3" applyFont="1" applyAlignment="1">
      <alignment vertical="center" shrinkToFit="1"/>
    </xf>
    <xf numFmtId="0" fontId="41" fillId="0" borderId="0" xfId="3" applyFont="1" applyAlignment="1">
      <alignment vertical="center"/>
    </xf>
    <xf numFmtId="0" fontId="33" fillId="0" borderId="24" xfId="3" applyFont="1" applyBorder="1" applyProtection="1">
      <protection locked="0"/>
    </xf>
    <xf numFmtId="0" fontId="33" fillId="0" borderId="84" xfId="3" applyFont="1" applyBorder="1" applyAlignment="1" applyProtection="1">
      <alignment horizontal="center" vertical="center"/>
      <protection locked="0"/>
    </xf>
    <xf numFmtId="0" fontId="33" fillId="0" borderId="89" xfId="3" applyFont="1" applyBorder="1" applyAlignment="1" applyProtection="1">
      <alignment horizontal="center" vertical="center"/>
      <protection locked="0"/>
    </xf>
    <xf numFmtId="0" fontId="33" fillId="0" borderId="0" xfId="3" applyFont="1" applyAlignment="1" applyProtection="1">
      <alignment horizontal="center" vertical="center"/>
      <protection locked="0"/>
    </xf>
    <xf numFmtId="0" fontId="16" fillId="0" borderId="0" xfId="3" applyFont="1" applyAlignment="1">
      <alignment vertical="center"/>
    </xf>
    <xf numFmtId="0" fontId="16" fillId="0" borderId="0" xfId="3" applyFont="1" applyProtection="1">
      <protection locked="0"/>
    </xf>
    <xf numFmtId="0" fontId="25" fillId="0" borderId="37" xfId="0" applyFont="1" applyBorder="1" applyAlignment="1">
      <alignment horizontal="right" vertical="center" shrinkToFit="1"/>
    </xf>
    <xf numFmtId="0" fontId="25" fillId="0" borderId="36" xfId="0" applyFont="1" applyBorder="1" applyAlignment="1">
      <alignment horizontal="right" vertical="center" shrinkToFit="1"/>
    </xf>
    <xf numFmtId="0" fontId="25" fillId="0" borderId="44" xfId="0" applyFont="1" applyBorder="1" applyAlignment="1">
      <alignment horizontal="right" vertical="center" shrinkToFit="1"/>
    </xf>
    <xf numFmtId="0" fontId="25" fillId="0" borderId="41" xfId="0" applyFont="1" applyBorder="1" applyAlignment="1">
      <alignment horizontal="right" vertical="center" shrinkToFit="1"/>
    </xf>
    <xf numFmtId="0" fontId="25" fillId="0" borderId="40" xfId="0" applyFont="1" applyBorder="1" applyAlignment="1">
      <alignment horizontal="right" vertical="center" shrinkToFit="1"/>
    </xf>
    <xf numFmtId="0" fontId="25" fillId="0" borderId="22" xfId="0" applyFont="1" applyBorder="1" applyAlignment="1">
      <alignment horizontal="right" vertical="center" shrinkToFit="1"/>
    </xf>
    <xf numFmtId="0" fontId="25" fillId="0" borderId="23" xfId="0" applyFont="1" applyBorder="1" applyAlignment="1">
      <alignment horizontal="right" vertical="center" shrinkToFit="1"/>
    </xf>
    <xf numFmtId="0" fontId="40" fillId="0" borderId="0" xfId="3" applyFont="1" applyAlignment="1">
      <alignment horizontal="left" vertical="top" wrapText="1"/>
    </xf>
    <xf numFmtId="0" fontId="38" fillId="0" borderId="0" xfId="3" applyFont="1" applyAlignment="1">
      <alignment horizontal="left" vertical="top" wrapText="1"/>
    </xf>
    <xf numFmtId="0" fontId="26" fillId="0" borderId="0" xfId="0" applyFont="1" applyAlignment="1">
      <alignment horizontal="center" vertical="center"/>
    </xf>
    <xf numFmtId="0" fontId="0" fillId="0" borderId="0" xfId="0" applyProtection="1">
      <alignment vertical="center"/>
      <protection locked="0"/>
    </xf>
    <xf numFmtId="0" fontId="0" fillId="0" borderId="49" xfId="0" applyBorder="1" applyProtection="1">
      <alignment vertical="center"/>
      <protection locked="0"/>
    </xf>
    <xf numFmtId="0" fontId="0" fillId="0" borderId="48" xfId="0" applyBorder="1" applyProtection="1">
      <alignment vertical="center"/>
      <protection locked="0"/>
    </xf>
    <xf numFmtId="0" fontId="0" fillId="0" borderId="50" xfId="0" applyBorder="1" applyAlignment="1" applyProtection="1">
      <alignment horizontal="center"/>
      <protection locked="0"/>
    </xf>
    <xf numFmtId="0" fontId="0" fillId="0" borderId="73" xfId="0" applyBorder="1" applyProtection="1">
      <alignment vertical="center"/>
      <protection locked="0"/>
    </xf>
    <xf numFmtId="0" fontId="22" fillId="0" borderId="50"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0" fillId="0" borderId="75" xfId="0" applyBorder="1" applyProtection="1">
      <alignment vertical="center"/>
      <protection locked="0"/>
    </xf>
    <xf numFmtId="0" fontId="28" fillId="0" borderId="0" xfId="0" applyFont="1" applyProtection="1">
      <alignment vertical="center"/>
      <protection locked="0"/>
    </xf>
    <xf numFmtId="0" fontId="26" fillId="0" borderId="0" xfId="0" applyFont="1" applyProtection="1">
      <alignment vertical="center"/>
      <protection locked="0"/>
    </xf>
    <xf numFmtId="0" fontId="43" fillId="0" borderId="0" xfId="0" applyFont="1" applyAlignment="1" applyProtection="1">
      <alignment vertical="center" textRotation="45"/>
      <protection locked="0"/>
    </xf>
    <xf numFmtId="0" fontId="44" fillId="0" borderId="0" xfId="0" applyFont="1" applyProtection="1">
      <alignment vertical="center"/>
      <protection locked="0"/>
    </xf>
    <xf numFmtId="0" fontId="28" fillId="0" borderId="72"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24" xfId="0" applyFont="1" applyBorder="1" applyProtection="1">
      <alignment vertical="center"/>
      <protection locked="0"/>
    </xf>
    <xf numFmtId="0" fontId="25" fillId="0" borderId="40" xfId="0" applyFont="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41" fillId="9" borderId="0" xfId="0" applyFont="1" applyFill="1" applyAlignment="1" applyProtection="1">
      <alignment horizontal="left" shrinkToFit="1"/>
      <protection locked="0"/>
    </xf>
    <xf numFmtId="0" fontId="16" fillId="0" borderId="0" xfId="0" applyFont="1">
      <alignment vertical="center"/>
    </xf>
    <xf numFmtId="0" fontId="8" fillId="2" borderId="97" xfId="3" applyFont="1" applyFill="1" applyBorder="1" applyAlignment="1">
      <alignment vertical="center"/>
    </xf>
    <xf numFmtId="0" fontId="9" fillId="2" borderId="0" xfId="3" applyFont="1" applyFill="1" applyAlignment="1">
      <alignment vertical="center"/>
    </xf>
    <xf numFmtId="0" fontId="33" fillId="11" borderId="50" xfId="3" applyFont="1" applyFill="1" applyBorder="1" applyAlignment="1">
      <alignment horizontal="center" vertical="center"/>
    </xf>
    <xf numFmtId="0" fontId="33" fillId="11" borderId="46" xfId="3" applyFont="1" applyFill="1" applyBorder="1" applyAlignment="1" applyProtection="1">
      <alignment horizontal="center" vertical="center"/>
      <protection locked="0"/>
    </xf>
    <xf numFmtId="0" fontId="8" fillId="0" borderId="106" xfId="3" applyFont="1" applyBorder="1" applyAlignment="1">
      <alignment horizontal="center" vertical="center"/>
    </xf>
    <xf numFmtId="0" fontId="8" fillId="0" borderId="108" xfId="3" applyFont="1" applyBorder="1" applyAlignment="1">
      <alignment horizontal="center" vertical="center"/>
    </xf>
    <xf numFmtId="0" fontId="8" fillId="0" borderId="101" xfId="3" applyFont="1" applyBorder="1" applyAlignment="1" applyProtection="1">
      <alignment horizontal="center" vertical="center"/>
      <protection locked="0"/>
    </xf>
    <xf numFmtId="0" fontId="8" fillId="2" borderId="103" xfId="3" applyFont="1" applyFill="1" applyBorder="1" applyAlignment="1">
      <alignment horizontal="center" vertical="center"/>
    </xf>
    <xf numFmtId="0" fontId="8" fillId="0" borderId="105" xfId="3" applyFont="1" applyBorder="1" applyAlignment="1" applyProtection="1">
      <alignment horizontal="center" vertical="center"/>
      <protection locked="0"/>
    </xf>
    <xf numFmtId="0" fontId="8" fillId="0" borderId="111" xfId="3" applyFont="1" applyBorder="1" applyAlignment="1" applyProtection="1">
      <alignment horizontal="center" vertical="center"/>
      <protection locked="0"/>
    </xf>
    <xf numFmtId="0" fontId="73" fillId="0" borderId="0" xfId="3" applyFont="1" applyAlignment="1">
      <alignment shrinkToFit="1"/>
    </xf>
    <xf numFmtId="0" fontId="8" fillId="2" borderId="7" xfId="3" applyFont="1" applyFill="1" applyBorder="1"/>
    <xf numFmtId="0" fontId="8" fillId="2" borderId="85" xfId="1" applyFont="1" applyFill="1" applyBorder="1"/>
    <xf numFmtId="0" fontId="8" fillId="2" borderId="90" xfId="1" applyFont="1" applyFill="1" applyBorder="1"/>
    <xf numFmtId="0" fontId="11" fillId="2" borderId="15" xfId="1" applyFont="1" applyFill="1" applyBorder="1" applyAlignment="1" applyProtection="1">
      <alignment horizontal="left"/>
      <protection locked="0"/>
    </xf>
    <xf numFmtId="0" fontId="8" fillId="2" borderId="99" xfId="1" applyFont="1" applyFill="1" applyBorder="1"/>
    <xf numFmtId="0" fontId="8" fillId="2" borderId="2" xfId="1" applyFont="1" applyFill="1" applyBorder="1"/>
    <xf numFmtId="0" fontId="9" fillId="14" borderId="117" xfId="3" applyFont="1" applyFill="1" applyBorder="1" applyAlignment="1">
      <alignment vertical="center"/>
    </xf>
    <xf numFmtId="0" fontId="9" fillId="14" borderId="3" xfId="3" applyFont="1" applyFill="1" applyBorder="1" applyAlignment="1">
      <alignment vertical="center"/>
    </xf>
    <xf numFmtId="0" fontId="9" fillId="14" borderId="4" xfId="3" applyFont="1" applyFill="1" applyBorder="1" applyAlignment="1">
      <alignment vertical="center"/>
    </xf>
    <xf numFmtId="0" fontId="75" fillId="2" borderId="6" xfId="3" applyFont="1" applyFill="1" applyBorder="1" applyAlignment="1" applyProtection="1">
      <alignment horizontal="left" vertical="center" indent="4"/>
      <protection locked="0"/>
    </xf>
    <xf numFmtId="0" fontId="75" fillId="2" borderId="5" xfId="3" applyFont="1" applyFill="1" applyBorder="1" applyAlignment="1" applyProtection="1">
      <alignment horizontal="left" vertical="center" indent="4"/>
      <protection locked="0"/>
    </xf>
    <xf numFmtId="0" fontId="8" fillId="2" borderId="5" xfId="3" applyFont="1" applyFill="1" applyBorder="1" applyAlignment="1" applyProtection="1">
      <alignment vertical="center"/>
      <protection locked="0"/>
    </xf>
    <xf numFmtId="0" fontId="8" fillId="2" borderId="7" xfId="3" applyFont="1" applyFill="1" applyBorder="1" applyAlignment="1" applyProtection="1">
      <alignment vertical="center"/>
      <protection locked="0"/>
    </xf>
    <xf numFmtId="0" fontId="75" fillId="2" borderId="1" xfId="3" applyFont="1" applyFill="1" applyBorder="1" applyAlignment="1" applyProtection="1">
      <alignment horizontal="left" vertical="center" indent="4"/>
      <protection locked="0"/>
    </xf>
    <xf numFmtId="0" fontId="50" fillId="2" borderId="0" xfId="3" applyFont="1" applyFill="1" applyAlignment="1" applyProtection="1">
      <alignment horizontal="left" vertical="center" indent="4"/>
      <protection locked="0"/>
    </xf>
    <xf numFmtId="0" fontId="8" fillId="2" borderId="0" xfId="3" applyFont="1" applyFill="1" applyAlignment="1" applyProtection="1">
      <alignment vertical="center"/>
      <protection locked="0"/>
    </xf>
    <xf numFmtId="0" fontId="8" fillId="2" borderId="2" xfId="3" applyFont="1" applyFill="1" applyBorder="1" applyAlignment="1" applyProtection="1">
      <alignment vertical="center"/>
      <protection locked="0"/>
    </xf>
    <xf numFmtId="0" fontId="8" fillId="0" borderId="49" xfId="3" applyFont="1" applyBorder="1" applyAlignment="1" applyProtection="1">
      <alignment horizontal="center"/>
      <protection locked="0"/>
    </xf>
    <xf numFmtId="0" fontId="75" fillId="2" borderId="8" xfId="3" applyFont="1" applyFill="1" applyBorder="1" applyAlignment="1" applyProtection="1">
      <alignment horizontal="left" vertical="center" indent="4"/>
      <protection locked="0"/>
    </xf>
    <xf numFmtId="0" fontId="75" fillId="2" borderId="17" xfId="3" applyFont="1" applyFill="1" applyBorder="1" applyAlignment="1" applyProtection="1">
      <alignment horizontal="left" vertical="center" indent="4"/>
      <protection locked="0"/>
    </xf>
    <xf numFmtId="0" fontId="8" fillId="2" borderId="17" xfId="3" applyFont="1" applyFill="1" applyBorder="1" applyAlignment="1" applyProtection="1">
      <alignment vertical="center"/>
      <protection locked="0"/>
    </xf>
    <xf numFmtId="0" fontId="8" fillId="2" borderId="9" xfId="3" applyFont="1" applyFill="1" applyBorder="1" applyAlignment="1" applyProtection="1">
      <alignment vertical="center"/>
      <protection locked="0"/>
    </xf>
    <xf numFmtId="0" fontId="10" fillId="0" borderId="0" xfId="3"/>
    <xf numFmtId="0" fontId="8" fillId="16" borderId="0" xfId="3" applyFont="1" applyFill="1" applyAlignment="1" applyProtection="1">
      <alignment vertical="top"/>
      <protection locked="0"/>
    </xf>
    <xf numFmtId="0" fontId="8" fillId="16" borderId="3" xfId="3" applyFont="1" applyFill="1" applyBorder="1" applyAlignment="1">
      <alignment vertical="center"/>
    </xf>
    <xf numFmtId="0" fontId="17" fillId="16" borderId="3" xfId="3" applyFont="1" applyFill="1" applyBorder="1" applyAlignment="1">
      <alignment vertical="center" wrapText="1"/>
    </xf>
    <xf numFmtId="0" fontId="17" fillId="16" borderId="4" xfId="3" applyFont="1" applyFill="1" applyBorder="1" applyAlignment="1">
      <alignment vertical="center" wrapText="1"/>
    </xf>
    <xf numFmtId="0" fontId="16" fillId="16" borderId="120" xfId="3" applyFont="1" applyFill="1" applyBorder="1" applyAlignment="1">
      <alignment horizontal="center" vertical="center" wrapText="1"/>
    </xf>
    <xf numFmtId="0" fontId="16" fillId="15" borderId="27" xfId="3" applyFont="1" applyFill="1" applyBorder="1" applyAlignment="1">
      <alignment horizontal="center" vertical="center" wrapText="1"/>
    </xf>
    <xf numFmtId="0" fontId="17" fillId="15" borderId="121" xfId="3" applyFont="1" applyFill="1" applyBorder="1" applyAlignment="1">
      <alignment vertical="center" wrapText="1"/>
    </xf>
    <xf numFmtId="0" fontId="16" fillId="0" borderId="84" xfId="3" applyFont="1" applyBorder="1" applyAlignment="1" applyProtection="1">
      <alignment vertical="center"/>
      <protection locked="0"/>
    </xf>
    <xf numFmtId="0" fontId="16" fillId="0" borderId="84" xfId="3" applyFont="1" applyBorder="1" applyAlignment="1" applyProtection="1">
      <alignment horizontal="center" vertical="center"/>
      <protection locked="0"/>
    </xf>
    <xf numFmtId="0" fontId="16" fillId="0" borderId="122" xfId="3" applyFont="1" applyBorder="1" applyAlignment="1" applyProtection="1">
      <alignment horizontal="center" vertical="center"/>
      <protection locked="0"/>
    </xf>
    <xf numFmtId="0" fontId="16" fillId="12" borderId="12" xfId="3" applyFont="1" applyFill="1" applyBorder="1" applyAlignment="1" applyProtection="1">
      <alignment horizontal="right" shrinkToFit="1"/>
      <protection locked="0"/>
    </xf>
    <xf numFmtId="0" fontId="16" fillId="17" borderId="123" xfId="3" applyFont="1" applyFill="1" applyBorder="1" applyAlignment="1">
      <alignment horizontal="right"/>
    </xf>
    <xf numFmtId="0" fontId="16" fillId="17" borderId="124" xfId="3" applyFont="1" applyFill="1" applyBorder="1" applyAlignment="1">
      <alignment horizontal="right"/>
    </xf>
    <xf numFmtId="0" fontId="16" fillId="0" borderId="89" xfId="3" applyFont="1" applyBorder="1" applyAlignment="1" applyProtection="1">
      <alignment vertical="center"/>
      <protection locked="0"/>
    </xf>
    <xf numFmtId="0" fontId="16" fillId="0" borderId="89" xfId="3" applyFont="1" applyBorder="1" applyAlignment="1" applyProtection="1">
      <alignment horizontal="center" vertical="center"/>
      <protection locked="0"/>
    </xf>
    <xf numFmtId="0" fontId="16" fillId="0" borderId="125" xfId="3" applyFont="1" applyBorder="1" applyAlignment="1" applyProtection="1">
      <alignment horizontal="center" vertical="center"/>
      <protection locked="0"/>
    </xf>
    <xf numFmtId="0" fontId="16" fillId="17" borderId="126" xfId="3" applyFont="1" applyFill="1" applyBorder="1" applyAlignment="1">
      <alignment horizontal="right"/>
    </xf>
    <xf numFmtId="0" fontId="16" fillId="17" borderId="127" xfId="3" applyFont="1" applyFill="1" applyBorder="1" applyAlignment="1">
      <alignment horizontal="right"/>
    </xf>
    <xf numFmtId="0" fontId="16" fillId="17" borderId="128" xfId="3" applyFont="1" applyFill="1" applyBorder="1" applyAlignment="1">
      <alignment horizontal="right"/>
    </xf>
    <xf numFmtId="0" fontId="17" fillId="0" borderId="0" xfId="3" applyFont="1" applyAlignment="1" applyProtection="1">
      <alignment vertical="center"/>
      <protection locked="0"/>
    </xf>
    <xf numFmtId="0" fontId="17" fillId="0" borderId="0" xfId="3" applyFont="1" applyProtection="1">
      <protection locked="0"/>
    </xf>
    <xf numFmtId="0" fontId="16" fillId="0" borderId="129" xfId="3" applyFont="1" applyBorder="1" applyAlignment="1" applyProtection="1">
      <alignment horizontal="center" vertical="center"/>
      <protection locked="0"/>
    </xf>
    <xf numFmtId="0" fontId="16" fillId="17" borderId="130" xfId="3" applyFont="1" applyFill="1" applyBorder="1" applyAlignment="1">
      <alignment horizontal="right"/>
    </xf>
    <xf numFmtId="0" fontId="41" fillId="2" borderId="7" xfId="3" applyFont="1" applyFill="1" applyBorder="1" applyAlignment="1">
      <alignment horizontal="left"/>
    </xf>
    <xf numFmtId="0" fontId="22" fillId="2" borderId="2" xfId="3" applyFont="1" applyFill="1" applyBorder="1" applyAlignment="1">
      <alignment horizontal="left"/>
    </xf>
    <xf numFmtId="0" fontId="8" fillId="0" borderId="1" xfId="3" applyFont="1" applyBorder="1" applyProtection="1">
      <protection locked="0"/>
    </xf>
    <xf numFmtId="0" fontId="41" fillId="2" borderId="2" xfId="3" applyFont="1" applyFill="1" applyBorder="1" applyAlignment="1">
      <alignment horizontal="left"/>
    </xf>
    <xf numFmtId="0" fontId="16" fillId="0" borderId="0" xfId="3" applyFont="1" applyAlignment="1">
      <alignment horizontal="left" vertical="center"/>
    </xf>
    <xf numFmtId="0" fontId="61" fillId="0" borderId="2" xfId="3" applyFont="1" applyBorder="1"/>
    <xf numFmtId="0" fontId="76" fillId="0" borderId="0" xfId="3" applyFont="1" applyAlignment="1" applyProtection="1">
      <alignment horizontal="left" vertical="center"/>
      <protection locked="0"/>
    </xf>
    <xf numFmtId="0" fontId="77" fillId="0" borderId="0" xfId="3" applyFont="1"/>
    <xf numFmtId="0" fontId="77" fillId="2" borderId="0" xfId="3" applyFont="1" applyFill="1"/>
    <xf numFmtId="0" fontId="61" fillId="0" borderId="0" xfId="3" applyFont="1" applyAlignment="1">
      <alignment vertical="center"/>
    </xf>
    <xf numFmtId="0" fontId="61" fillId="0" borderId="2" xfId="3" applyFont="1" applyBorder="1" applyProtection="1">
      <protection locked="0"/>
    </xf>
    <xf numFmtId="0" fontId="61" fillId="0" borderId="0" xfId="3" applyFont="1" applyAlignment="1">
      <alignment horizontal="left"/>
    </xf>
    <xf numFmtId="0" fontId="61" fillId="0" borderId="0" xfId="3" applyFont="1" applyAlignment="1">
      <alignment horizontal="left" vertical="center"/>
    </xf>
    <xf numFmtId="0" fontId="61" fillId="0" borderId="0" xfId="3" applyFont="1" applyProtection="1">
      <protection locked="0"/>
    </xf>
    <xf numFmtId="0" fontId="61" fillId="0" borderId="2" xfId="3" applyFont="1" applyBorder="1" applyAlignment="1">
      <alignment vertical="center"/>
    </xf>
    <xf numFmtId="0" fontId="63" fillId="0" borderId="2" xfId="3" applyFont="1" applyBorder="1" applyAlignment="1">
      <alignment horizontal="left" vertical="center" indent="2"/>
    </xf>
    <xf numFmtId="0" fontId="9" fillId="0" borderId="2" xfId="3" applyFont="1" applyBorder="1" applyAlignment="1">
      <alignment horizontal="left" vertical="center"/>
    </xf>
    <xf numFmtId="0" fontId="9" fillId="0" borderId="2" xfId="3" applyFont="1" applyBorder="1" applyAlignment="1">
      <alignment horizontal="left"/>
    </xf>
    <xf numFmtId="0" fontId="33" fillId="0" borderId="2" xfId="3" applyFont="1" applyBorder="1" applyAlignment="1">
      <alignment horizontal="left" vertical="center"/>
    </xf>
    <xf numFmtId="0" fontId="14" fillId="0" borderId="2" xfId="3" applyFont="1" applyBorder="1" applyAlignment="1">
      <alignment vertical="top"/>
    </xf>
    <xf numFmtId="0" fontId="14" fillId="0" borderId="2" xfId="3" applyFont="1" applyBorder="1"/>
    <xf numFmtId="0" fontId="14" fillId="0" borderId="1" xfId="3" applyFont="1" applyBorder="1" applyAlignment="1">
      <alignment vertical="top"/>
    </xf>
    <xf numFmtId="0" fontId="14" fillId="0" borderId="9" xfId="3" applyFont="1" applyBorder="1" applyAlignment="1">
      <alignment horizontal="left"/>
    </xf>
    <xf numFmtId="0" fontId="41" fillId="0" borderId="131" xfId="3" applyFont="1" applyBorder="1" applyAlignment="1" applyProtection="1">
      <alignment horizontal="left"/>
      <protection locked="0"/>
    </xf>
    <xf numFmtId="0" fontId="41" fillId="0" borderId="131" xfId="3" applyFont="1" applyBorder="1" applyProtection="1">
      <protection locked="0"/>
    </xf>
    <xf numFmtId="0" fontId="69" fillId="0" borderId="131" xfId="3" applyFont="1" applyBorder="1" applyProtection="1">
      <protection locked="0"/>
    </xf>
    <xf numFmtId="0" fontId="41" fillId="0" borderId="132" xfId="3" applyFont="1" applyBorder="1" applyProtection="1">
      <protection locked="0"/>
    </xf>
    <xf numFmtId="0" fontId="69" fillId="18" borderId="131" xfId="3" applyFont="1" applyFill="1" applyBorder="1" applyProtection="1">
      <protection locked="0"/>
    </xf>
    <xf numFmtId="0" fontId="41" fillId="0" borderId="132" xfId="3" applyFont="1" applyBorder="1" applyAlignment="1" applyProtection="1">
      <alignment vertical="top"/>
      <protection locked="0"/>
    </xf>
    <xf numFmtId="0" fontId="41" fillId="0" borderId="131" xfId="3" applyFont="1" applyBorder="1" applyAlignment="1" applyProtection="1">
      <alignment vertical="top"/>
      <protection locked="0"/>
    </xf>
    <xf numFmtId="0" fontId="79" fillId="0" borderId="131" xfId="3" applyFont="1" applyBorder="1" applyProtection="1">
      <protection locked="0"/>
    </xf>
    <xf numFmtId="0" fontId="24" fillId="0" borderId="0" xfId="3" applyFont="1" applyAlignment="1" applyProtection="1">
      <alignment horizontal="left" vertical="center"/>
      <protection locked="0"/>
    </xf>
    <xf numFmtId="0" fontId="80" fillId="0" borderId="0" xfId="3" applyFont="1" applyAlignment="1">
      <alignment vertical="center" shrinkToFit="1"/>
    </xf>
    <xf numFmtId="0" fontId="24" fillId="0" borderId="0" xfId="3" applyFont="1" applyAlignment="1">
      <alignment vertical="center"/>
    </xf>
    <xf numFmtId="0" fontId="0" fillId="0" borderId="135" xfId="0" applyBorder="1">
      <alignment vertical="center"/>
    </xf>
    <xf numFmtId="0" fontId="33" fillId="0" borderId="24" xfId="3" applyFont="1" applyBorder="1" applyAlignment="1" applyProtection="1">
      <alignment horizontal="center"/>
      <protection locked="0"/>
    </xf>
    <xf numFmtId="0" fontId="33" fillId="0" borderId="22" xfId="3" applyFont="1" applyBorder="1" applyAlignment="1" applyProtection="1">
      <alignment horizontal="center"/>
      <protection locked="0"/>
    </xf>
    <xf numFmtId="0" fontId="9" fillId="19" borderId="117" xfId="3" applyFont="1" applyFill="1" applyBorder="1" applyAlignment="1">
      <alignment vertical="center"/>
    </xf>
    <xf numFmtId="0" fontId="9" fillId="19" borderId="3" xfId="3" applyFont="1" applyFill="1" applyBorder="1" applyAlignment="1">
      <alignment vertical="center"/>
    </xf>
    <xf numFmtId="0" fontId="9" fillId="19" borderId="4" xfId="3" applyFont="1" applyFill="1" applyBorder="1" applyAlignment="1">
      <alignment vertical="center"/>
    </xf>
    <xf numFmtId="0" fontId="16" fillId="20" borderId="27" xfId="3" applyFont="1" applyFill="1" applyBorder="1" applyAlignment="1">
      <alignment horizontal="center" vertical="center" wrapText="1"/>
    </xf>
    <xf numFmtId="0" fontId="17" fillId="20" borderId="121" xfId="3" applyFont="1" applyFill="1" applyBorder="1" applyAlignment="1">
      <alignment vertical="center" wrapText="1"/>
    </xf>
    <xf numFmtId="0" fontId="8" fillId="21" borderId="0" xfId="3" applyFont="1" applyFill="1" applyAlignment="1" applyProtection="1">
      <alignment vertical="top"/>
      <protection locked="0"/>
    </xf>
    <xf numFmtId="0" fontId="16" fillId="21" borderId="120" xfId="3" applyFont="1" applyFill="1" applyBorder="1" applyAlignment="1">
      <alignment horizontal="center" vertical="center" wrapText="1"/>
    </xf>
    <xf numFmtId="0" fontId="8" fillId="21" borderId="3" xfId="3" applyFont="1" applyFill="1" applyBorder="1" applyAlignment="1">
      <alignment vertical="center"/>
    </xf>
    <xf numFmtId="0" fontId="17" fillId="21" borderId="3" xfId="3" applyFont="1" applyFill="1" applyBorder="1" applyAlignment="1">
      <alignment vertical="center" wrapText="1"/>
    </xf>
    <xf numFmtId="0" fontId="17" fillId="21" borderId="4" xfId="3" applyFont="1" applyFill="1" applyBorder="1" applyAlignment="1">
      <alignment vertical="center" wrapText="1"/>
    </xf>
    <xf numFmtId="0" fontId="0" fillId="0" borderId="73" xfId="0" applyBorder="1" applyAlignment="1" applyProtection="1">
      <alignment horizontal="center"/>
      <protection locked="0"/>
    </xf>
    <xf numFmtId="0" fontId="8" fillId="6" borderId="17" xfId="0" applyFont="1" applyFill="1" applyBorder="1">
      <alignment vertical="center"/>
    </xf>
    <xf numFmtId="0" fontId="17" fillId="6" borderId="17" xfId="0" applyFont="1" applyFill="1" applyBorder="1" applyAlignment="1">
      <alignment vertical="center" wrapText="1"/>
    </xf>
    <xf numFmtId="0" fontId="17" fillId="6" borderId="100" xfId="0" applyFont="1" applyFill="1" applyBorder="1" applyAlignment="1">
      <alignment vertical="center" wrapText="1"/>
    </xf>
    <xf numFmtId="0" fontId="33" fillId="0" borderId="0" xfId="0" applyFont="1" applyAlignment="1"/>
    <xf numFmtId="0" fontId="35" fillId="0" borderId="0" xfId="0" applyFont="1" applyAlignment="1">
      <alignment horizontal="left" vertical="center" wrapText="1"/>
    </xf>
    <xf numFmtId="0" fontId="35" fillId="0" borderId="0" xfId="0" applyFont="1" applyAlignment="1">
      <alignment vertical="center" wrapText="1"/>
    </xf>
    <xf numFmtId="0" fontId="0" fillId="0" borderId="148" xfId="0" applyBorder="1">
      <alignment vertical="center"/>
    </xf>
    <xf numFmtId="0" fontId="29" fillId="0" borderId="0" xfId="0" applyFont="1" applyAlignment="1">
      <alignment horizontal="left" vertical="center" indent="2"/>
    </xf>
    <xf numFmtId="0" fontId="30" fillId="0" borderId="0" xfId="0" applyFont="1" applyAlignment="1">
      <alignment horizontal="center" vertical="center"/>
    </xf>
    <xf numFmtId="0" fontId="14" fillId="0" borderId="0" xfId="0" applyFont="1" applyAlignment="1"/>
    <xf numFmtId="0" fontId="8" fillId="0" borderId="0" xfId="0" applyFont="1" applyAlignment="1"/>
    <xf numFmtId="0" fontId="0" fillId="0" borderId="139" xfId="0" applyBorder="1">
      <alignment vertical="center"/>
    </xf>
    <xf numFmtId="0" fontId="38" fillId="0" borderId="0" xfId="0" applyFont="1" applyAlignment="1">
      <alignment horizontal="right" vertical="center"/>
    </xf>
    <xf numFmtId="0" fontId="39" fillId="0" borderId="0" xfId="0" applyFont="1" applyAlignment="1">
      <alignment horizontal="right" vertical="center"/>
    </xf>
    <xf numFmtId="0" fontId="31" fillId="0" borderId="0" xfId="0" applyFont="1" applyAlignment="1">
      <alignment horizontal="center" vertical="center"/>
    </xf>
    <xf numFmtId="0" fontId="0" fillId="0" borderId="138" xfId="0" applyBorder="1">
      <alignment vertical="center"/>
    </xf>
    <xf numFmtId="0" fontId="0" fillId="0" borderId="140" xfId="0" applyBorder="1">
      <alignment vertical="center"/>
    </xf>
    <xf numFmtId="0" fontId="0" fillId="0" borderId="141" xfId="0" applyBorder="1">
      <alignment vertical="center"/>
    </xf>
    <xf numFmtId="0" fontId="0" fillId="0" borderId="142" xfId="0"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14" fontId="8" fillId="0" borderId="0" xfId="0" quotePrefix="1" applyNumberFormat="1" applyFont="1" applyAlignment="1">
      <alignment horizontal="center" vertical="center"/>
    </xf>
    <xf numFmtId="0" fontId="0" fillId="0" borderId="5" xfId="0" applyBorder="1">
      <alignment vertical="center"/>
    </xf>
    <xf numFmtId="0" fontId="0" fillId="0" borderId="150" xfId="0" applyBorder="1" applyProtection="1">
      <alignment vertical="center"/>
      <protection locked="0"/>
    </xf>
    <xf numFmtId="0" fontId="8" fillId="0" borderId="150" xfId="3" applyFont="1" applyBorder="1" applyProtection="1">
      <protection locked="0"/>
    </xf>
    <xf numFmtId="0" fontId="17" fillId="0" borderId="0" xfId="3" applyFont="1" applyAlignment="1">
      <alignment wrapText="1"/>
    </xf>
    <xf numFmtId="0" fontId="17" fillId="0" borderId="2" xfId="3" applyFont="1" applyBorder="1" applyAlignment="1">
      <alignment wrapText="1"/>
    </xf>
    <xf numFmtId="0" fontId="17" fillId="0" borderId="10" xfId="3" applyFont="1" applyBorder="1" applyAlignment="1">
      <alignment wrapText="1"/>
    </xf>
    <xf numFmtId="0" fontId="59" fillId="0" borderId="10" xfId="3" applyFont="1" applyBorder="1" applyAlignment="1">
      <alignment vertical="center" wrapText="1"/>
    </xf>
    <xf numFmtId="0" fontId="35" fillId="0" borderId="0" xfId="3" applyFont="1" applyAlignment="1">
      <alignment horizontal="left" vertical="center" wrapText="1"/>
    </xf>
    <xf numFmtId="0" fontId="8" fillId="0" borderId="1" xfId="3" applyFont="1" applyBorder="1" applyAlignment="1">
      <alignment vertical="top"/>
    </xf>
    <xf numFmtId="0" fontId="10" fillId="0" borderId="0" xfId="3" applyAlignment="1">
      <alignment wrapText="1"/>
    </xf>
    <xf numFmtId="0" fontId="10" fillId="0" borderId="2" xfId="3" applyBorder="1" applyAlignment="1">
      <alignment wrapText="1"/>
    </xf>
    <xf numFmtId="0" fontId="14" fillId="0" borderId="0" xfId="0" applyFont="1">
      <alignment vertical="center"/>
    </xf>
    <xf numFmtId="0" fontId="14" fillId="0" borderId="1" xfId="3" applyFont="1" applyBorder="1" applyAlignment="1">
      <alignment vertical="center"/>
    </xf>
    <xf numFmtId="0" fontId="38" fillId="0" borderId="0" xfId="3" applyFont="1" applyAlignment="1">
      <alignment vertical="center" wrapText="1"/>
    </xf>
    <xf numFmtId="0" fontId="14" fillId="0" borderId="2" xfId="3" applyFont="1" applyBorder="1" applyAlignment="1">
      <alignment vertical="center"/>
    </xf>
    <xf numFmtId="0" fontId="14" fillId="0" borderId="0" xfId="3" applyFont="1" applyAlignment="1">
      <alignment vertical="center"/>
    </xf>
    <xf numFmtId="0" fontId="14" fillId="0" borderId="0" xfId="3" applyFont="1" applyAlignment="1">
      <alignment horizontal="left" vertical="center" wrapText="1"/>
    </xf>
    <xf numFmtId="0" fontId="14" fillId="0" borderId="0" xfId="3" applyFont="1" applyAlignment="1" applyProtection="1">
      <alignment vertical="center"/>
      <protection locked="0"/>
    </xf>
    <xf numFmtId="0" fontId="81" fillId="10" borderId="13" xfId="1" applyFont="1" applyFill="1" applyBorder="1" applyAlignment="1" applyProtection="1">
      <alignment horizontal="left"/>
      <protection locked="0"/>
    </xf>
    <xf numFmtId="0" fontId="83" fillId="0" borderId="0" xfId="3" applyFont="1" applyAlignment="1">
      <alignment horizontal="left" vertical="center"/>
    </xf>
    <xf numFmtId="0" fontId="83" fillId="0" borderId="0" xfId="3" applyFont="1" applyAlignment="1">
      <alignment vertical="center"/>
    </xf>
    <xf numFmtId="0" fontId="82" fillId="0" borderId="0" xfId="0" applyFont="1" applyAlignment="1">
      <alignment horizontal="left" indent="8"/>
    </xf>
    <xf numFmtId="0" fontId="86" fillId="0" borderId="0" xfId="0" applyFont="1" applyAlignment="1"/>
    <xf numFmtId="0" fontId="87" fillId="0" borderId="0" xfId="0" applyFont="1" applyAlignment="1"/>
    <xf numFmtId="0" fontId="86" fillId="0" borderId="0" xfId="0" applyFont="1" applyAlignment="1">
      <alignment horizontal="left" vertical="center"/>
    </xf>
    <xf numFmtId="0" fontId="37" fillId="0" borderId="0" xfId="2" applyFont="1" applyFill="1" applyBorder="1" applyAlignment="1" applyProtection="1">
      <alignment vertical="center"/>
    </xf>
    <xf numFmtId="0" fontId="78" fillId="0" borderId="5" xfId="0" applyFont="1" applyBorder="1" applyAlignment="1">
      <alignment horizontal="left"/>
    </xf>
    <xf numFmtId="0" fontId="78" fillId="0" borderId="0" xfId="0" applyFont="1" applyAlignment="1">
      <alignment horizontal="left"/>
    </xf>
    <xf numFmtId="0" fontId="91" fillId="0" borderId="0" xfId="4" applyFont="1">
      <alignment vertical="center"/>
    </xf>
    <xf numFmtId="0" fontId="92" fillId="0" borderId="0" xfId="4" applyFont="1">
      <alignment vertical="center"/>
    </xf>
    <xf numFmtId="0" fontId="91" fillId="0" borderId="0" xfId="4" applyFont="1" applyAlignment="1">
      <alignment horizontal="left" vertical="center" indent="1"/>
    </xf>
    <xf numFmtId="0" fontId="96" fillId="0" borderId="0" xfId="4" applyFont="1">
      <alignment vertical="center"/>
    </xf>
    <xf numFmtId="0" fontId="98" fillId="0" borderId="0" xfId="4" applyFont="1">
      <alignment vertical="center"/>
    </xf>
    <xf numFmtId="0" fontId="91" fillId="0" borderId="50" xfId="4" applyFont="1" applyBorder="1">
      <alignment vertical="center"/>
    </xf>
    <xf numFmtId="0" fontId="91" fillId="0" borderId="96" xfId="4" applyFont="1" applyBorder="1" applyAlignment="1">
      <alignment horizontal="right" vertical="center"/>
    </xf>
    <xf numFmtId="0" fontId="90" fillId="0" borderId="0" xfId="4">
      <alignment vertical="center"/>
    </xf>
    <xf numFmtId="0" fontId="101" fillId="0" borderId="0" xfId="4" applyFont="1">
      <alignment vertical="center"/>
    </xf>
    <xf numFmtId="0" fontId="81" fillId="4" borderId="13" xfId="1" applyFont="1" applyFill="1" applyBorder="1" applyAlignment="1" applyProtection="1">
      <alignment horizontal="left"/>
      <protection locked="0"/>
    </xf>
    <xf numFmtId="0" fontId="17" fillId="0" borderId="55" xfId="3" applyFont="1" applyBorder="1" applyAlignment="1">
      <alignment wrapText="1"/>
    </xf>
    <xf numFmtId="0" fontId="83" fillId="2" borderId="0" xfId="3" applyFont="1" applyFill="1" applyAlignment="1">
      <alignment vertical="center"/>
    </xf>
    <xf numFmtId="0" fontId="103" fillId="0" borderId="0" xfId="0" applyFont="1">
      <alignment vertical="center"/>
    </xf>
    <xf numFmtId="0" fontId="8" fillId="0" borderId="52" xfId="3" applyFont="1" applyBorder="1" applyAlignment="1" applyProtection="1">
      <alignment vertical="top"/>
      <protection locked="0"/>
    </xf>
    <xf numFmtId="0" fontId="82" fillId="0" borderId="0" xfId="0" applyFont="1" applyAlignment="1">
      <alignment horizontal="left" vertical="center" indent="8"/>
    </xf>
    <xf numFmtId="0" fontId="104" fillId="0" borderId="54" xfId="0" applyFont="1" applyBorder="1">
      <alignment vertical="center"/>
    </xf>
    <xf numFmtId="0" fontId="9" fillId="0" borderId="3" xfId="3" applyFont="1" applyBorder="1" applyAlignment="1">
      <alignment vertical="center" wrapText="1"/>
    </xf>
    <xf numFmtId="0" fontId="9" fillId="0" borderId="5" xfId="3" applyFont="1" applyBorder="1" applyAlignment="1">
      <alignment vertical="center" wrapText="1"/>
    </xf>
    <xf numFmtId="0" fontId="9" fillId="0" borderId="3" xfId="3" applyFont="1" applyBorder="1" applyAlignment="1">
      <alignment horizontal="right" vertical="center" wrapText="1"/>
    </xf>
    <xf numFmtId="0" fontId="9" fillId="0" borderId="4" xfId="3" applyFont="1" applyBorder="1" applyAlignment="1">
      <alignment vertical="center" wrapText="1"/>
    </xf>
    <xf numFmtId="0" fontId="53" fillId="0" borderId="0" xfId="0" applyFont="1" applyAlignment="1">
      <alignment horizontal="right" vertical="center"/>
    </xf>
    <xf numFmtId="0" fontId="0" fillId="0" borderId="20" xfId="0" applyBorder="1">
      <alignment vertical="center"/>
    </xf>
    <xf numFmtId="0" fontId="0" fillId="0" borderId="23" xfId="0" applyBorder="1">
      <alignment vertical="center"/>
    </xf>
    <xf numFmtId="0" fontId="16" fillId="0" borderId="0" xfId="0" applyFont="1" applyAlignment="1">
      <alignment horizontal="left" vertical="top"/>
    </xf>
    <xf numFmtId="0" fontId="8" fillId="0" borderId="0" xfId="0" applyFont="1" applyAlignment="1">
      <alignment vertical="top" wrapText="1"/>
    </xf>
    <xf numFmtId="0" fontId="72" fillId="0" borderId="143" xfId="0" applyFont="1" applyBorder="1" applyProtection="1">
      <alignment vertical="center"/>
      <protection locked="0"/>
    </xf>
    <xf numFmtId="0" fontId="72" fillId="0" borderId="144" xfId="0" applyFont="1" applyBorder="1" applyProtection="1">
      <alignment vertical="center"/>
      <protection locked="0"/>
    </xf>
    <xf numFmtId="0" fontId="72" fillId="0" borderId="145" xfId="0" applyFont="1" applyBorder="1" applyProtection="1">
      <alignment vertical="center"/>
      <protection locked="0"/>
    </xf>
    <xf numFmtId="0" fontId="27" fillId="3" borderId="56" xfId="0" applyFont="1" applyFill="1" applyBorder="1" applyAlignment="1">
      <alignment horizontal="left" vertical="center"/>
    </xf>
    <xf numFmtId="0" fontId="27" fillId="3" borderId="3" xfId="0" applyFont="1" applyFill="1" applyBorder="1" applyAlignment="1">
      <alignment horizontal="left" vertical="center"/>
    </xf>
    <xf numFmtId="0" fontId="27" fillId="3" borderId="26" xfId="0" applyFont="1" applyFill="1" applyBorder="1" applyAlignment="1">
      <alignment horizontal="left" vertical="center"/>
    </xf>
    <xf numFmtId="0" fontId="89" fillId="0" borderId="21" xfId="0" applyFont="1" applyBorder="1" applyAlignment="1">
      <alignment horizontal="left" vertical="top" wrapText="1"/>
    </xf>
    <xf numFmtId="0" fontId="38" fillId="0" borderId="21" xfId="0" applyFont="1" applyBorder="1" applyAlignment="1">
      <alignment horizontal="left" vertical="top" wrapText="1"/>
    </xf>
    <xf numFmtId="0" fontId="86" fillId="0" borderId="0" xfId="0" applyFont="1" applyAlignment="1">
      <alignment wrapText="1"/>
    </xf>
    <xf numFmtId="0" fontId="0" fillId="0" borderId="0" xfId="0" applyAlignment="1">
      <alignment vertical="center" wrapText="1"/>
    </xf>
    <xf numFmtId="0" fontId="0" fillId="0" borderId="10" xfId="0" applyBorder="1" applyAlignment="1">
      <alignment vertical="center" wrapText="1"/>
    </xf>
    <xf numFmtId="0" fontId="40" fillId="0" borderId="0" xfId="0" applyFont="1" applyAlignment="1">
      <alignment vertical="top" wrapText="1"/>
    </xf>
    <xf numFmtId="0" fontId="40" fillId="0" borderId="0" xfId="0" applyFont="1" applyAlignment="1">
      <alignment horizontal="left" vertical="top" wrapText="1"/>
    </xf>
    <xf numFmtId="0" fontId="38" fillId="0" borderId="0" xfId="0" applyFont="1" applyAlignment="1">
      <alignment horizontal="left" vertical="top" wrapText="1"/>
    </xf>
    <xf numFmtId="0" fontId="72" fillId="0" borderId="71" xfId="0" applyFont="1" applyBorder="1" applyProtection="1">
      <alignment vertical="center"/>
      <protection locked="0"/>
    </xf>
    <xf numFmtId="0" fontId="72" fillId="0" borderId="42" xfId="0" applyFont="1" applyBorder="1" applyProtection="1">
      <alignment vertical="center"/>
      <protection locked="0"/>
    </xf>
    <xf numFmtId="0" fontId="72" fillId="0" borderId="40" xfId="0" applyFont="1" applyBorder="1" applyProtection="1">
      <alignment vertical="center"/>
      <protection locked="0"/>
    </xf>
    <xf numFmtId="0" fontId="72" fillId="0" borderId="70" xfId="0" applyFont="1" applyBorder="1" applyProtection="1">
      <alignment vertical="center"/>
      <protection locked="0"/>
    </xf>
    <xf numFmtId="0" fontId="72" fillId="0" borderId="38" xfId="0" applyFont="1" applyBorder="1" applyProtection="1">
      <alignment vertical="center"/>
      <protection locked="0"/>
    </xf>
    <xf numFmtId="0" fontId="72" fillId="0" borderId="36" xfId="0" applyFont="1" applyBorder="1" applyProtection="1">
      <alignment vertical="center"/>
      <protection locked="0"/>
    </xf>
    <xf numFmtId="14" fontId="8" fillId="0" borderId="52" xfId="0" quotePrefix="1" applyNumberFormat="1" applyFont="1" applyBorder="1" applyAlignment="1">
      <alignment horizontal="center" vertical="center"/>
    </xf>
    <xf numFmtId="14" fontId="8" fillId="0" borderId="10" xfId="0" quotePrefix="1" applyNumberFormat="1" applyFont="1" applyBorder="1" applyAlignment="1">
      <alignment horizontal="center" vertical="center"/>
    </xf>
    <xf numFmtId="14" fontId="8" fillId="0" borderId="20" xfId="0" quotePrefix="1" applyNumberFormat="1" applyFont="1" applyBorder="1" applyAlignment="1">
      <alignment horizontal="center" vertical="center"/>
    </xf>
    <xf numFmtId="14" fontId="8" fillId="0" borderId="23" xfId="0" quotePrefix="1" applyNumberFormat="1" applyFont="1" applyBorder="1" applyAlignment="1">
      <alignment horizontal="center" vertical="center"/>
    </xf>
    <xf numFmtId="0" fontId="9" fillId="0" borderId="69"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27" fillId="3" borderId="149" xfId="0" applyFont="1" applyFill="1" applyBorder="1" applyAlignment="1">
      <alignment horizontal="left" vertical="center" wrapText="1"/>
    </xf>
    <xf numFmtId="0" fontId="27" fillId="3" borderId="146" xfId="0" applyFont="1" applyFill="1" applyBorder="1" applyAlignment="1">
      <alignment horizontal="left" vertical="center" wrapText="1"/>
    </xf>
    <xf numFmtId="0" fontId="27" fillId="3" borderId="147" xfId="0" applyFont="1" applyFill="1" applyBorder="1" applyAlignment="1">
      <alignment horizontal="left"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14" fontId="8" fillId="0" borderId="6" xfId="0" quotePrefix="1" applyNumberFormat="1" applyFont="1" applyBorder="1" applyAlignment="1">
      <alignment horizontal="center" vertical="center"/>
    </xf>
    <xf numFmtId="14" fontId="8" fillId="0" borderId="7" xfId="0" quotePrefix="1" applyNumberFormat="1" applyFont="1" applyBorder="1" applyAlignment="1">
      <alignment horizontal="center" vertical="center"/>
    </xf>
    <xf numFmtId="14" fontId="8" fillId="0" borderId="1" xfId="0" quotePrefix="1" applyNumberFormat="1" applyFont="1" applyBorder="1" applyAlignment="1">
      <alignment horizontal="center" vertical="center"/>
    </xf>
    <xf numFmtId="14" fontId="8" fillId="0" borderId="2" xfId="0" quotePrefix="1" applyNumberFormat="1" applyFont="1" applyBorder="1" applyAlignment="1">
      <alignment horizontal="center" vertical="center"/>
    </xf>
    <xf numFmtId="0" fontId="9" fillId="3" borderId="56" xfId="0" applyFont="1" applyFill="1" applyBorder="1" applyAlignment="1">
      <alignment horizontal="left" vertical="center"/>
    </xf>
    <xf numFmtId="0" fontId="9" fillId="3" borderId="3" xfId="0" applyFont="1" applyFill="1" applyBorder="1" applyAlignment="1">
      <alignment horizontal="left" vertical="center"/>
    </xf>
    <xf numFmtId="0" fontId="9" fillId="3" borderId="26" xfId="0" applyFont="1" applyFill="1" applyBorder="1" applyAlignment="1">
      <alignment horizontal="left" vertical="center"/>
    </xf>
    <xf numFmtId="0" fontId="25" fillId="0" borderId="43"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17" fillId="0" borderId="54" xfId="3" applyFont="1" applyBorder="1" applyAlignment="1">
      <alignment wrapText="1"/>
    </xf>
    <xf numFmtId="0" fontId="17" fillId="0" borderId="29" xfId="3" applyFont="1" applyBorder="1" applyAlignment="1">
      <alignment wrapText="1"/>
    </xf>
    <xf numFmtId="0" fontId="10" fillId="0" borderId="17" xfId="3" applyBorder="1" applyAlignment="1">
      <alignment vertical="center" wrapText="1"/>
    </xf>
    <xf numFmtId="0" fontId="10" fillId="0" borderId="9" xfId="3" applyBorder="1" applyAlignment="1">
      <alignment vertical="center" wrapText="1"/>
    </xf>
    <xf numFmtId="0" fontId="16" fillId="5" borderId="63" xfId="0" applyFont="1" applyFill="1" applyBorder="1" applyAlignment="1">
      <alignment horizontal="center" vertical="center" wrapText="1"/>
    </xf>
    <xf numFmtId="0" fontId="16" fillId="5" borderId="64"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25" fillId="0" borderId="39"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16" fillId="5" borderId="136" xfId="0" applyFont="1" applyFill="1" applyBorder="1" applyAlignment="1">
      <alignment horizontal="center" vertical="center" wrapText="1"/>
    </xf>
    <xf numFmtId="0" fontId="16" fillId="5" borderId="134" xfId="0" applyFont="1" applyFill="1" applyBorder="1" applyAlignment="1">
      <alignment horizontal="center" vertical="center" wrapText="1"/>
    </xf>
    <xf numFmtId="0" fontId="23" fillId="5" borderId="137" xfId="0" applyFont="1" applyFill="1" applyBorder="1" applyAlignment="1">
      <alignment horizontal="center" vertical="center" wrapText="1"/>
    </xf>
    <xf numFmtId="0" fontId="23" fillId="5" borderId="133" xfId="0" applyFont="1" applyFill="1" applyBorder="1" applyAlignment="1">
      <alignment horizontal="center" vertical="center" wrapText="1"/>
    </xf>
    <xf numFmtId="0" fontId="8" fillId="0" borderId="52" xfId="1" applyFont="1" applyBorder="1"/>
    <xf numFmtId="0" fontId="8" fillId="0" borderId="2" xfId="1" applyFont="1" applyBorder="1"/>
    <xf numFmtId="0" fontId="8" fillId="0" borderId="60" xfId="1" applyFont="1" applyBorder="1"/>
    <xf numFmtId="0" fontId="8" fillId="0" borderId="9" xfId="1" applyFont="1" applyBorder="1"/>
    <xf numFmtId="0" fontId="13" fillId="0" borderId="57" xfId="0" applyFont="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52" xfId="0" applyFont="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9" fillId="3" borderId="57"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2" xfId="0" applyFont="1" applyFill="1" applyBorder="1" applyAlignment="1">
      <alignment horizontal="left" vertical="center" wrapText="1"/>
    </xf>
    <xf numFmtId="0" fontId="8" fillId="0" borderId="53" xfId="0" applyFont="1" applyBorder="1" applyAlignment="1">
      <alignment vertical="center" wrapText="1"/>
    </xf>
    <xf numFmtId="0" fontId="8" fillId="0" borderId="55" xfId="0" applyFont="1" applyBorder="1" applyAlignment="1">
      <alignment vertical="center" wrapText="1"/>
    </xf>
    <xf numFmtId="0" fontId="21" fillId="0" borderId="52"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53" xfId="0" applyFont="1" applyBorder="1" applyAlignment="1">
      <alignment horizontal="center" vertical="center" wrapText="1"/>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1" fillId="0" borderId="52"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6" fillId="0" borderId="52" xfId="0" applyFont="1" applyBorder="1" applyAlignment="1">
      <alignment horizontal="center"/>
    </xf>
    <xf numFmtId="0" fontId="6" fillId="0" borderId="0" xfId="0" applyFont="1" applyAlignment="1">
      <alignment horizontal="center"/>
    </xf>
    <xf numFmtId="0" fontId="6" fillId="0" borderId="10" xfId="0" applyFont="1" applyBorder="1" applyAlignment="1">
      <alignment horizontal="center"/>
    </xf>
    <xf numFmtId="0" fontId="0" fillId="0" borderId="17" xfId="0" applyBorder="1" applyAlignment="1" applyProtection="1">
      <alignment horizontal="left"/>
      <protection locked="0"/>
    </xf>
    <xf numFmtId="0" fontId="0" fillId="0" borderId="100" xfId="0" applyBorder="1" applyAlignment="1" applyProtection="1">
      <alignment horizontal="left"/>
      <protection locked="0"/>
    </xf>
    <xf numFmtId="49" fontId="9" fillId="3" borderId="56" xfId="0" applyNumberFormat="1" applyFont="1" applyFill="1" applyBorder="1" applyAlignment="1">
      <alignment horizontal="left" vertical="center"/>
    </xf>
    <xf numFmtId="49" fontId="9" fillId="3" borderId="3" xfId="0" applyNumberFormat="1" applyFont="1" applyFill="1" applyBorder="1" applyAlignment="1">
      <alignment horizontal="left" vertical="center"/>
    </xf>
    <xf numFmtId="49" fontId="9" fillId="3" borderId="26" xfId="0" applyNumberFormat="1" applyFont="1" applyFill="1" applyBorder="1" applyAlignment="1">
      <alignment horizontal="left" vertical="center"/>
    </xf>
    <xf numFmtId="0" fontId="8" fillId="0" borderId="57" xfId="1" applyFont="1" applyBorder="1"/>
    <xf numFmtId="0" fontId="8" fillId="0" borderId="7" xfId="1" applyFont="1" applyBorder="1"/>
    <xf numFmtId="0" fontId="92" fillId="0" borderId="0" xfId="4" applyFont="1" applyAlignment="1">
      <alignment horizontal="center" vertical="center"/>
    </xf>
    <xf numFmtId="0" fontId="91" fillId="17" borderId="50" xfId="4" applyFont="1" applyFill="1" applyBorder="1" applyAlignment="1">
      <alignment horizontal="center" vertical="center"/>
    </xf>
    <xf numFmtId="0" fontId="91" fillId="0" borderId="45" xfId="4" applyFont="1" applyBorder="1" applyAlignment="1">
      <alignment horizontal="left" vertical="center"/>
    </xf>
    <xf numFmtId="0" fontId="91" fillId="0" borderId="46" xfId="4" applyFont="1" applyBorder="1" applyAlignment="1">
      <alignment horizontal="left" vertical="center"/>
    </xf>
    <xf numFmtId="0" fontId="9" fillId="13" borderId="1" xfId="3" applyFont="1" applyFill="1" applyBorder="1" applyAlignment="1">
      <alignment vertical="center" wrapText="1"/>
    </xf>
    <xf numFmtId="0" fontId="9" fillId="13" borderId="0" xfId="3" applyFont="1" applyFill="1" applyAlignment="1">
      <alignment vertical="center" wrapText="1"/>
    </xf>
    <xf numFmtId="0" fontId="9" fillId="13" borderId="10" xfId="3" applyFont="1" applyFill="1" applyBorder="1" applyAlignment="1">
      <alignment vertical="center" wrapText="1"/>
    </xf>
    <xf numFmtId="0" fontId="8" fillId="0" borderId="18" xfId="3" applyFont="1" applyBorder="1" applyAlignment="1">
      <alignment vertical="center" wrapText="1"/>
    </xf>
    <xf numFmtId="0" fontId="8" fillId="0" borderId="19" xfId="3" applyFont="1" applyBorder="1" applyAlignment="1">
      <alignment vertical="center" wrapText="1"/>
    </xf>
    <xf numFmtId="0" fontId="8" fillId="0" borderId="13" xfId="3" applyFont="1" applyBorder="1" applyAlignment="1" applyProtection="1">
      <alignment horizontal="left" indent="1"/>
      <protection locked="0"/>
    </xf>
    <xf numFmtId="0" fontId="8" fillId="0" borderId="14" xfId="3" applyFont="1" applyBorder="1" applyAlignment="1" applyProtection="1">
      <alignment horizontal="left" indent="1"/>
      <protection locked="0"/>
    </xf>
    <xf numFmtId="0" fontId="16" fillId="0" borderId="93" xfId="3" applyFont="1" applyBorder="1"/>
    <xf numFmtId="0" fontId="16" fillId="0" borderId="42" xfId="3" applyFont="1" applyBorder="1"/>
    <xf numFmtId="0" fontId="33" fillId="0" borderId="109" xfId="3" applyFont="1" applyBorder="1" applyAlignment="1" applyProtection="1">
      <alignment horizontal="center" vertical="center"/>
      <protection locked="0"/>
    </xf>
    <xf numFmtId="0" fontId="33" fillId="0" borderId="110" xfId="3" applyFont="1" applyBorder="1" applyAlignment="1" applyProtection="1">
      <alignment horizontal="center" vertical="center"/>
      <protection locked="0"/>
    </xf>
    <xf numFmtId="0" fontId="33" fillId="0" borderId="111" xfId="3" applyFont="1" applyBorder="1" applyAlignment="1" applyProtection="1">
      <alignment horizontal="center" vertical="center"/>
      <protection locked="0"/>
    </xf>
    <xf numFmtId="0" fontId="33" fillId="11" borderId="96" xfId="3" applyFont="1" applyFill="1" applyBorder="1" applyAlignment="1">
      <alignment horizontal="center" vertical="center"/>
    </xf>
    <xf numFmtId="0" fontId="33" fillId="11" borderId="45" xfId="3" applyFont="1" applyFill="1" applyBorder="1" applyAlignment="1">
      <alignment horizontal="center" vertical="center"/>
    </xf>
    <xf numFmtId="0" fontId="33" fillId="11" borderId="112" xfId="3" applyFont="1" applyFill="1" applyBorder="1" applyAlignment="1">
      <alignment horizontal="center" vertical="center"/>
    </xf>
    <xf numFmtId="0" fontId="33" fillId="11" borderId="46" xfId="3" applyFont="1" applyFill="1" applyBorder="1" applyAlignment="1">
      <alignment horizontal="center" vertical="center"/>
    </xf>
    <xf numFmtId="0" fontId="33" fillId="0" borderId="116" xfId="3" applyFont="1" applyBorder="1" applyAlignment="1" applyProtection="1">
      <alignment horizontal="center" vertical="center"/>
      <protection locked="0"/>
    </xf>
    <xf numFmtId="0" fontId="33" fillId="0" borderId="102" xfId="3" applyFont="1" applyBorder="1" applyAlignment="1" applyProtection="1">
      <alignment horizontal="center" vertical="center"/>
      <protection locked="0"/>
    </xf>
    <xf numFmtId="0" fontId="33" fillId="0" borderId="113" xfId="3" applyFont="1" applyBorder="1" applyAlignment="1" applyProtection="1">
      <alignment horizontal="center" vertical="center"/>
      <protection locked="0"/>
    </xf>
    <xf numFmtId="0" fontId="32" fillId="0" borderId="107" xfId="3" applyFont="1" applyBorder="1" applyAlignment="1" applyProtection="1">
      <alignment horizontal="center" vertical="center" wrapText="1"/>
      <protection locked="0"/>
    </xf>
    <xf numFmtId="0" fontId="32" fillId="0" borderId="104" xfId="3" applyFont="1" applyBorder="1" applyAlignment="1" applyProtection="1">
      <alignment horizontal="center" vertical="center" wrapText="1"/>
      <protection locked="0"/>
    </xf>
    <xf numFmtId="0" fontId="32" fillId="0" borderId="114" xfId="3" applyFont="1" applyBorder="1" applyAlignment="1" applyProtection="1">
      <alignment horizontal="center" vertical="center" wrapText="1"/>
      <protection locked="0"/>
    </xf>
    <xf numFmtId="0" fontId="32" fillId="0" borderId="109" xfId="3" applyFont="1" applyBorder="1" applyAlignment="1" applyProtection="1">
      <alignment horizontal="center" vertical="center" wrapText="1"/>
      <protection locked="0"/>
    </xf>
    <xf numFmtId="0" fontId="32" fillId="0" borderId="110" xfId="3" applyFont="1" applyBorder="1" applyAlignment="1" applyProtection="1">
      <alignment horizontal="center" vertical="center" wrapText="1"/>
      <protection locked="0"/>
    </xf>
    <xf numFmtId="0" fontId="32" fillId="0" borderId="115" xfId="3" applyFont="1" applyBorder="1" applyAlignment="1" applyProtection="1">
      <alignment horizontal="center" vertical="center" wrapText="1"/>
      <protection locked="0"/>
    </xf>
    <xf numFmtId="0" fontId="33" fillId="2" borderId="116" xfId="3" applyFont="1" applyFill="1" applyBorder="1" applyAlignment="1" applyProtection="1">
      <alignment horizontal="center" vertical="center"/>
      <protection locked="0"/>
    </xf>
    <xf numFmtId="0" fontId="33" fillId="2" borderId="102" xfId="3" applyFont="1" applyFill="1" applyBorder="1" applyAlignment="1" applyProtection="1">
      <alignment horizontal="center" vertical="center"/>
      <protection locked="0"/>
    </xf>
    <xf numFmtId="0" fontId="33" fillId="2" borderId="103" xfId="3" applyFont="1" applyFill="1" applyBorder="1" applyAlignment="1" applyProtection="1">
      <alignment horizontal="center" vertical="center"/>
      <protection locked="0"/>
    </xf>
    <xf numFmtId="0" fontId="8" fillId="0" borderId="6" xfId="1" applyFont="1" applyBorder="1"/>
    <xf numFmtId="0" fontId="13" fillId="2" borderId="6" xfId="3"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8" xfId="3" applyFont="1" applyFill="1" applyBorder="1" applyAlignment="1">
      <alignment horizontal="center" vertical="center" wrapText="1"/>
    </xf>
    <xf numFmtId="0" fontId="13" fillId="2" borderId="17" xfId="3" applyFont="1" applyFill="1" applyBorder="1" applyAlignment="1">
      <alignment horizontal="center" vertical="center" wrapText="1"/>
    </xf>
    <xf numFmtId="0" fontId="8" fillId="0" borderId="1" xfId="1" applyFont="1" applyBorder="1"/>
    <xf numFmtId="0" fontId="8" fillId="0" borderId="8" xfId="1" applyFont="1" applyBorder="1"/>
    <xf numFmtId="0" fontId="9" fillId="13" borderId="1" xfId="3" applyFont="1" applyFill="1" applyBorder="1" applyAlignment="1">
      <alignment vertical="center"/>
    </xf>
    <xf numFmtId="0" fontId="9" fillId="13" borderId="0" xfId="3" applyFont="1" applyFill="1" applyAlignment="1">
      <alignment vertical="center"/>
    </xf>
    <xf numFmtId="0" fontId="9" fillId="13" borderId="10" xfId="3" applyFont="1" applyFill="1" applyBorder="1" applyAlignment="1">
      <alignment vertical="center"/>
    </xf>
    <xf numFmtId="0" fontId="1" fillId="2" borderId="1" xfId="3" applyFont="1" applyFill="1" applyBorder="1" applyAlignment="1">
      <alignment horizontal="center"/>
    </xf>
    <xf numFmtId="0" fontId="5" fillId="2" borderId="0" xfId="3" applyFont="1" applyFill="1" applyAlignment="1">
      <alignment horizontal="center"/>
    </xf>
    <xf numFmtId="0" fontId="6" fillId="2" borderId="1" xfId="3" applyFont="1" applyFill="1" applyBorder="1" applyAlignment="1">
      <alignment horizontal="center"/>
    </xf>
    <xf numFmtId="0" fontId="6" fillId="2" borderId="0" xfId="3" applyFont="1" applyFill="1" applyAlignment="1">
      <alignment horizontal="center"/>
    </xf>
    <xf numFmtId="0" fontId="51" fillId="2" borderId="17" xfId="3" applyFont="1" applyFill="1" applyBorder="1" applyAlignment="1">
      <alignment horizontal="center" vertical="center"/>
    </xf>
    <xf numFmtId="0" fontId="6" fillId="2" borderId="0" xfId="3" applyFont="1" applyFill="1" applyAlignment="1" applyProtection="1">
      <alignment horizontal="center"/>
      <protection locked="0"/>
    </xf>
    <xf numFmtId="49" fontId="9" fillId="13" borderId="1" xfId="3" applyNumberFormat="1" applyFont="1" applyFill="1" applyBorder="1" applyAlignment="1">
      <alignment vertical="center"/>
    </xf>
    <xf numFmtId="49" fontId="9" fillId="13" borderId="0" xfId="3" applyNumberFormat="1" applyFont="1" applyFill="1" applyAlignment="1">
      <alignment vertical="center"/>
    </xf>
    <xf numFmtId="49" fontId="9" fillId="13" borderId="10" xfId="3" applyNumberFormat="1" applyFont="1" applyFill="1" applyBorder="1" applyAlignment="1">
      <alignment vertical="center"/>
    </xf>
    <xf numFmtId="0" fontId="9" fillId="0" borderId="18" xfId="3" applyFont="1" applyBorder="1" applyAlignment="1">
      <alignment horizontal="center" vertical="center" wrapText="1"/>
    </xf>
    <xf numFmtId="0" fontId="9" fillId="0" borderId="25" xfId="3" applyFont="1" applyBorder="1" applyAlignment="1">
      <alignment horizontal="center" vertical="center" wrapText="1"/>
    </xf>
    <xf numFmtId="0" fontId="9" fillId="0" borderId="19" xfId="3" applyFont="1" applyBorder="1" applyAlignment="1">
      <alignment horizontal="center" vertical="center" wrapText="1"/>
    </xf>
    <xf numFmtId="0" fontId="16" fillId="11" borderId="77" xfId="3" applyFont="1" applyFill="1" applyBorder="1" applyAlignment="1">
      <alignment horizontal="center" vertical="center" wrapText="1"/>
    </xf>
    <xf numFmtId="0" fontId="16" fillId="11" borderId="82" xfId="3" applyFont="1" applyFill="1" applyBorder="1" applyAlignment="1">
      <alignment horizontal="center" vertical="center" wrapText="1"/>
    </xf>
    <xf numFmtId="0" fontId="16" fillId="11" borderId="1" xfId="3" applyFont="1" applyFill="1" applyBorder="1" applyAlignment="1">
      <alignment horizontal="center" vertical="center" wrapText="1"/>
    </xf>
    <xf numFmtId="0" fontId="16" fillId="11" borderId="2" xfId="3" applyFont="1" applyFill="1" applyBorder="1" applyAlignment="1">
      <alignment horizontal="center" vertical="center" wrapText="1"/>
    </xf>
    <xf numFmtId="0" fontId="16" fillId="11" borderId="8" xfId="3" applyFont="1" applyFill="1" applyBorder="1" applyAlignment="1">
      <alignment horizontal="center" vertical="center" wrapText="1"/>
    </xf>
    <xf numFmtId="0" fontId="16" fillId="11" borderId="9" xfId="3" applyFont="1" applyFill="1" applyBorder="1" applyAlignment="1">
      <alignment horizontal="center" vertical="center" wrapText="1"/>
    </xf>
    <xf numFmtId="0" fontId="16" fillId="11" borderId="78" xfId="3" applyFont="1" applyFill="1" applyBorder="1" applyAlignment="1">
      <alignment horizontal="center" vertical="center" wrapText="1"/>
    </xf>
    <xf numFmtId="0" fontId="16" fillId="9" borderId="81" xfId="3" applyFont="1" applyFill="1" applyBorder="1" applyAlignment="1">
      <alignment horizontal="center" vertical="center"/>
    </xf>
    <xf numFmtId="0" fontId="16" fillId="9" borderId="54" xfId="3" applyFont="1" applyFill="1" applyBorder="1" applyAlignment="1">
      <alignment horizontal="center" vertical="center"/>
    </xf>
    <xf numFmtId="0" fontId="16" fillId="9" borderId="55" xfId="3" applyFont="1" applyFill="1" applyBorder="1" applyAlignment="1">
      <alignment horizontal="center" vertical="center"/>
    </xf>
    <xf numFmtId="0" fontId="16" fillId="9" borderId="83" xfId="3" applyFont="1" applyFill="1" applyBorder="1" applyAlignment="1">
      <alignment horizontal="center" vertical="center"/>
    </xf>
    <xf numFmtId="0" fontId="16" fillId="9" borderId="0" xfId="3" applyFont="1" applyFill="1" applyAlignment="1">
      <alignment horizontal="center" vertical="center"/>
    </xf>
    <xf numFmtId="0" fontId="16" fillId="9" borderId="10" xfId="3" applyFont="1" applyFill="1" applyBorder="1" applyAlignment="1">
      <alignment horizontal="center" vertical="center"/>
    </xf>
    <xf numFmtId="0" fontId="23" fillId="11" borderId="79" xfId="3" applyFont="1" applyFill="1" applyBorder="1" applyAlignment="1">
      <alignment horizontal="center" vertical="center" wrapText="1"/>
    </xf>
    <xf numFmtId="0" fontId="23" fillId="11" borderId="32" xfId="3" applyFont="1" applyFill="1" applyBorder="1" applyAlignment="1">
      <alignment horizontal="center" vertical="center" wrapText="1"/>
    </xf>
    <xf numFmtId="0" fontId="16" fillId="0" borderId="88" xfId="3" applyFont="1" applyBorder="1"/>
    <xf numFmtId="0" fontId="16" fillId="0" borderId="38" xfId="3" applyFont="1" applyBorder="1"/>
    <xf numFmtId="0" fontId="33" fillId="0" borderId="13" xfId="3" applyFont="1" applyBorder="1" applyAlignment="1" applyProtection="1">
      <alignment horizontal="center" vertical="center"/>
      <protection locked="0"/>
    </xf>
    <xf numFmtId="0" fontId="33" fillId="0" borderId="90" xfId="3" applyFont="1" applyBorder="1" applyAlignment="1" applyProtection="1">
      <alignment horizontal="center" vertical="center"/>
      <protection locked="0"/>
    </xf>
    <xf numFmtId="0" fontId="33" fillId="0" borderId="11" xfId="3" applyFont="1" applyBorder="1" applyAlignment="1" applyProtection="1">
      <alignment horizontal="center" vertical="center"/>
      <protection locked="0"/>
    </xf>
    <xf numFmtId="0" fontId="33" fillId="0" borderId="85" xfId="3" applyFont="1" applyBorder="1" applyAlignment="1" applyProtection="1">
      <alignment horizontal="center" vertical="center"/>
      <protection locked="0"/>
    </xf>
    <xf numFmtId="0" fontId="33" fillId="0" borderId="59" xfId="3" applyFont="1" applyBorder="1" applyAlignment="1" applyProtection="1">
      <alignment horizontal="center" vertical="center"/>
      <protection locked="0"/>
    </xf>
    <xf numFmtId="0" fontId="33" fillId="0" borderId="15" xfId="3" applyFont="1" applyBorder="1" applyAlignment="1" applyProtection="1">
      <alignment horizontal="center" vertical="center"/>
      <protection locked="0"/>
    </xf>
    <xf numFmtId="0" fontId="33" fillId="0" borderId="99" xfId="3" applyFont="1" applyBorder="1" applyAlignment="1" applyProtection="1">
      <alignment horizontal="center" vertical="center"/>
      <protection locked="0"/>
    </xf>
    <xf numFmtId="0" fontId="8" fillId="0" borderId="15" xfId="3" applyFont="1" applyBorder="1" applyAlignment="1" applyProtection="1">
      <alignment horizontal="left" indent="1"/>
      <protection locked="0"/>
    </xf>
    <xf numFmtId="0" fontId="8" fillId="0" borderId="16" xfId="3" applyFont="1" applyBorder="1" applyAlignment="1" applyProtection="1">
      <alignment horizontal="left" indent="1"/>
      <protection locked="0"/>
    </xf>
    <xf numFmtId="0" fontId="27" fillId="13" borderId="1" xfId="3" applyFont="1" applyFill="1" applyBorder="1" applyAlignment="1">
      <alignment vertical="center"/>
    </xf>
    <xf numFmtId="0" fontId="27" fillId="13" borderId="0" xfId="3" applyFont="1" applyFill="1" applyAlignment="1">
      <alignment vertical="center"/>
    </xf>
    <xf numFmtId="0" fontId="27" fillId="13" borderId="10" xfId="3" applyFont="1" applyFill="1" applyBorder="1" applyAlignment="1">
      <alignment vertical="center"/>
    </xf>
    <xf numFmtId="0" fontId="89" fillId="0" borderId="0" xfId="0" applyFont="1" applyAlignment="1">
      <alignment vertical="top" wrapText="1"/>
    </xf>
    <xf numFmtId="0" fontId="38" fillId="0" borderId="0" xfId="0" applyFont="1" applyAlignment="1">
      <alignment vertical="top" wrapText="1"/>
    </xf>
    <xf numFmtId="0" fontId="8" fillId="0" borderId="11" xfId="3" applyFont="1" applyBorder="1" applyAlignment="1" applyProtection="1">
      <alignment horizontal="left" indent="1"/>
      <protection locked="0"/>
    </xf>
    <xf numFmtId="0" fontId="8" fillId="0" borderId="12" xfId="3" applyFont="1" applyBorder="1" applyAlignment="1" applyProtection="1">
      <alignment horizontal="left" indent="1"/>
      <protection locked="0"/>
    </xf>
    <xf numFmtId="0" fontId="33" fillId="0" borderId="107" xfId="3" applyFont="1" applyBorder="1" applyAlignment="1" applyProtection="1">
      <alignment horizontal="center" vertical="center"/>
      <protection locked="0"/>
    </xf>
    <xf numFmtId="0" fontId="33" fillId="0" borderId="104" xfId="3" applyFont="1" applyBorder="1" applyAlignment="1" applyProtection="1">
      <alignment horizontal="center" vertical="center"/>
      <protection locked="0"/>
    </xf>
    <xf numFmtId="0" fontId="33" fillId="0" borderId="105" xfId="3" applyFont="1" applyBorder="1" applyAlignment="1" applyProtection="1">
      <alignment horizontal="center" vertical="center"/>
      <protection locked="0"/>
    </xf>
    <xf numFmtId="0" fontId="27" fillId="13" borderId="138" xfId="0" applyFont="1" applyFill="1" applyBorder="1" applyAlignment="1">
      <alignment horizontal="left" vertical="center" wrapText="1"/>
    </xf>
    <xf numFmtId="0" fontId="27" fillId="13" borderId="0" xfId="0" applyFont="1" applyFill="1" applyAlignment="1">
      <alignment horizontal="left" vertical="center" wrapText="1"/>
    </xf>
    <xf numFmtId="0" fontId="0" fillId="0" borderId="139" xfId="0" applyBorder="1">
      <alignment vertical="center"/>
    </xf>
    <xf numFmtId="0" fontId="5" fillId="2" borderId="2" xfId="3" applyFont="1" applyFill="1" applyBorder="1" applyAlignment="1">
      <alignment horizontal="center"/>
    </xf>
    <xf numFmtId="0" fontId="6" fillId="2" borderId="2" xfId="3" applyFont="1" applyFill="1" applyBorder="1" applyAlignment="1">
      <alignment horizontal="center"/>
    </xf>
    <xf numFmtId="176" fontId="51" fillId="2" borderId="17" xfId="3" applyNumberFormat="1" applyFont="1" applyFill="1" applyBorder="1" applyAlignment="1" applyProtection="1">
      <alignment horizontal="left"/>
      <protection locked="0"/>
    </xf>
    <xf numFmtId="176" fontId="17" fillId="0" borderId="9" xfId="3" applyNumberFormat="1" applyFont="1" applyBorder="1" applyAlignment="1" applyProtection="1">
      <alignment horizontal="left"/>
      <protection locked="0"/>
    </xf>
    <xf numFmtId="49" fontId="9" fillId="14" borderId="117" xfId="3" applyNumberFormat="1" applyFont="1" applyFill="1" applyBorder="1" applyAlignment="1">
      <alignment horizontal="left" vertical="center"/>
    </xf>
    <xf numFmtId="49" fontId="9" fillId="14" borderId="3" xfId="3" applyNumberFormat="1" applyFont="1" applyFill="1" applyBorder="1" applyAlignment="1">
      <alignment horizontal="left" vertical="center"/>
    </xf>
    <xf numFmtId="49" fontId="9" fillId="14" borderId="4" xfId="3" applyNumberFormat="1" applyFont="1" applyFill="1" applyBorder="1" applyAlignment="1">
      <alignment horizontal="left" vertical="center"/>
    </xf>
    <xf numFmtId="0" fontId="9" fillId="14" borderId="6" xfId="3" applyFont="1" applyFill="1" applyBorder="1" applyAlignment="1">
      <alignment horizontal="left" vertical="center" wrapText="1"/>
    </xf>
    <xf numFmtId="0" fontId="9" fillId="14" borderId="5" xfId="3" applyFont="1" applyFill="1" applyBorder="1" applyAlignment="1">
      <alignment horizontal="left" vertical="center" wrapText="1"/>
    </xf>
    <xf numFmtId="0" fontId="9" fillId="14" borderId="3" xfId="3" applyFont="1" applyFill="1" applyBorder="1" applyAlignment="1">
      <alignment horizontal="left" vertical="center" wrapText="1"/>
    </xf>
    <xf numFmtId="0" fontId="9" fillId="14" borderId="4" xfId="3" applyFont="1" applyFill="1" applyBorder="1" applyAlignment="1">
      <alignment horizontal="left" vertical="center" wrapText="1"/>
    </xf>
    <xf numFmtId="0" fontId="13" fillId="2" borderId="5"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1" xfId="3" applyFont="1" applyFill="1" applyBorder="1" applyAlignment="1">
      <alignment horizontal="center" vertical="center"/>
    </xf>
    <xf numFmtId="0" fontId="13" fillId="2" borderId="0" xfId="3" applyFont="1" applyFill="1" applyAlignment="1">
      <alignment horizontal="center" vertical="center"/>
    </xf>
    <xf numFmtId="0" fontId="13" fillId="2" borderId="2"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17" xfId="3" applyFont="1" applyFill="1" applyBorder="1" applyAlignment="1">
      <alignment horizontal="center" vertical="center"/>
    </xf>
    <xf numFmtId="0" fontId="13" fillId="2" borderId="9" xfId="3" applyFont="1" applyFill="1" applyBorder="1" applyAlignment="1">
      <alignment horizontal="center" vertical="center"/>
    </xf>
    <xf numFmtId="0" fontId="16" fillId="0" borderId="13" xfId="3" applyFont="1" applyBorder="1" applyAlignment="1" applyProtection="1">
      <alignment horizontal="center" vertical="center"/>
      <protection locked="0"/>
    </xf>
    <xf numFmtId="0" fontId="16" fillId="0" borderId="59" xfId="3" applyFont="1" applyBorder="1" applyAlignment="1" applyProtection="1">
      <alignment horizontal="center" vertical="center"/>
      <protection locked="0"/>
    </xf>
    <xf numFmtId="0" fontId="16" fillId="15" borderId="77" xfId="3" applyFont="1" applyFill="1" applyBorder="1" applyAlignment="1">
      <alignment horizontal="center" vertical="center" wrapText="1"/>
    </xf>
    <xf numFmtId="0" fontId="16" fillId="15" borderId="82" xfId="3" applyFont="1" applyFill="1" applyBorder="1" applyAlignment="1">
      <alignment horizontal="center" vertical="center" wrapText="1"/>
    </xf>
    <xf numFmtId="0" fontId="16" fillId="15" borderId="1" xfId="3" applyFont="1" applyFill="1" applyBorder="1" applyAlignment="1">
      <alignment horizontal="center" vertical="center" wrapText="1"/>
    </xf>
    <xf numFmtId="0" fontId="16" fillId="15" borderId="2" xfId="3" applyFont="1" applyFill="1" applyBorder="1" applyAlignment="1">
      <alignment horizontal="center" vertical="center" wrapText="1"/>
    </xf>
    <xf numFmtId="0" fontId="16" fillId="15" borderId="8" xfId="3" applyFont="1" applyFill="1" applyBorder="1" applyAlignment="1">
      <alignment horizontal="center" vertical="center" wrapText="1"/>
    </xf>
    <xf numFmtId="0" fontId="16" fillId="15" borderId="9" xfId="3" applyFont="1" applyFill="1" applyBorder="1" applyAlignment="1">
      <alignment horizontal="center" vertical="center" wrapText="1"/>
    </xf>
    <xf numFmtId="0" fontId="16" fillId="15" borderId="78" xfId="3" applyFont="1" applyFill="1" applyBorder="1" applyAlignment="1">
      <alignment horizontal="center" vertical="center" wrapText="1"/>
    </xf>
    <xf numFmtId="0" fontId="23" fillId="15" borderId="118" xfId="3" applyFont="1" applyFill="1" applyBorder="1" applyAlignment="1">
      <alignment horizontal="center" vertical="center" wrapText="1"/>
    </xf>
    <xf numFmtId="0" fontId="23" fillId="15" borderId="119" xfId="3" applyFont="1" applyFill="1" applyBorder="1" applyAlignment="1">
      <alignment horizontal="center" vertical="center" wrapText="1"/>
    </xf>
    <xf numFmtId="0" fontId="16" fillId="0" borderId="11" xfId="3" applyFont="1" applyBorder="1" applyAlignment="1" applyProtection="1">
      <alignment horizontal="center" vertical="center"/>
      <protection locked="0"/>
    </xf>
    <xf numFmtId="0" fontId="16" fillId="0" borderId="85" xfId="3" applyFont="1" applyBorder="1" applyAlignment="1" applyProtection="1">
      <alignment horizontal="center" vertical="center"/>
      <protection locked="0"/>
    </xf>
    <xf numFmtId="0" fontId="16" fillId="0" borderId="90" xfId="3" applyFont="1" applyBorder="1" applyAlignment="1" applyProtection="1">
      <alignment horizontal="center" vertical="center"/>
      <protection locked="0"/>
    </xf>
    <xf numFmtId="0" fontId="9" fillId="14" borderId="117" xfId="3" applyFont="1" applyFill="1" applyBorder="1" applyAlignment="1">
      <alignment horizontal="left" vertical="center"/>
    </xf>
    <xf numFmtId="0" fontId="9" fillId="14" borderId="3" xfId="3" applyFont="1" applyFill="1" applyBorder="1" applyAlignment="1">
      <alignment horizontal="left" vertical="center"/>
    </xf>
    <xf numFmtId="0" fontId="9" fillId="14" borderId="4" xfId="3" applyFont="1" applyFill="1" applyBorder="1" applyAlignment="1">
      <alignment horizontal="left" vertical="center"/>
    </xf>
    <xf numFmtId="0" fontId="16" fillId="0" borderId="15" xfId="3" applyFont="1" applyBorder="1" applyAlignment="1" applyProtection="1">
      <alignment horizontal="center" vertical="center"/>
      <protection locked="0"/>
    </xf>
    <xf numFmtId="0" fontId="16" fillId="0" borderId="99" xfId="3" applyFont="1" applyBorder="1" applyAlignment="1" applyProtection="1">
      <alignment horizontal="center" vertical="center"/>
      <protection locked="0"/>
    </xf>
    <xf numFmtId="0" fontId="10" fillId="0" borderId="100" xfId="3" applyBorder="1" applyAlignment="1">
      <alignment vertical="center" wrapText="1"/>
    </xf>
    <xf numFmtId="0" fontId="9" fillId="2" borderId="96" xfId="3" applyFont="1" applyFill="1" applyBorder="1" applyAlignment="1">
      <alignment horizontal="center" vertical="center"/>
    </xf>
    <xf numFmtId="0" fontId="9" fillId="2" borderId="45" xfId="3" applyFont="1" applyFill="1" applyBorder="1" applyAlignment="1">
      <alignment horizontal="center" vertical="center"/>
    </xf>
    <xf numFmtId="0" fontId="9" fillId="2" borderId="46" xfId="3" applyFont="1" applyFill="1" applyBorder="1" applyAlignment="1">
      <alignment horizontal="center" vertical="center"/>
    </xf>
    <xf numFmtId="0" fontId="27" fillId="14" borderId="117" xfId="3" applyFont="1" applyFill="1" applyBorder="1" applyAlignment="1">
      <alignment horizontal="left" vertical="center" wrapText="1"/>
    </xf>
    <xf numFmtId="0" fontId="27" fillId="14" borderId="3" xfId="3" applyFont="1" applyFill="1" applyBorder="1" applyAlignment="1">
      <alignment horizontal="left" vertical="center" wrapText="1"/>
    </xf>
    <xf numFmtId="0" fontId="27" fillId="14" borderId="4" xfId="3" applyFont="1" applyFill="1" applyBorder="1" applyAlignment="1">
      <alignment horizontal="left" vertical="center" wrapText="1"/>
    </xf>
    <xf numFmtId="0" fontId="27" fillId="14" borderId="117" xfId="3" applyFont="1" applyFill="1" applyBorder="1" applyAlignment="1">
      <alignment horizontal="left" vertical="center"/>
    </xf>
    <xf numFmtId="0" fontId="27" fillId="14" borderId="3" xfId="3" applyFont="1" applyFill="1" applyBorder="1" applyAlignment="1">
      <alignment horizontal="left" vertical="center"/>
    </xf>
    <xf numFmtId="0" fontId="27" fillId="14" borderId="4" xfId="3" applyFont="1" applyFill="1" applyBorder="1" applyAlignment="1">
      <alignment horizontal="left" vertical="center"/>
    </xf>
    <xf numFmtId="0" fontId="8" fillId="0" borderId="85" xfId="3" applyFont="1" applyBorder="1" applyAlignment="1" applyProtection="1">
      <alignment horizontal="left" indent="1"/>
      <protection locked="0"/>
    </xf>
    <xf numFmtId="0" fontId="8" fillId="0" borderId="90" xfId="3" applyFont="1" applyBorder="1" applyAlignment="1" applyProtection="1">
      <alignment horizontal="left" indent="1"/>
      <protection locked="0"/>
    </xf>
    <xf numFmtId="0" fontId="8" fillId="0" borderId="99" xfId="3" applyFont="1" applyBorder="1" applyAlignment="1" applyProtection="1">
      <alignment horizontal="left" indent="1"/>
      <protection locked="0"/>
    </xf>
    <xf numFmtId="0" fontId="9" fillId="19" borderId="6" xfId="3" applyFont="1" applyFill="1" applyBorder="1" applyAlignment="1">
      <alignment horizontal="left" vertical="center" wrapText="1"/>
    </xf>
    <xf numFmtId="0" fontId="9" fillId="19" borderId="5" xfId="3" applyFont="1" applyFill="1" applyBorder="1" applyAlignment="1">
      <alignment horizontal="left" vertical="center" wrapText="1"/>
    </xf>
    <xf numFmtId="0" fontId="9" fillId="19" borderId="3" xfId="3" applyFont="1" applyFill="1" applyBorder="1" applyAlignment="1">
      <alignment horizontal="left" vertical="center" wrapText="1"/>
    </xf>
    <xf numFmtId="0" fontId="9" fillId="19" borderId="4" xfId="3" applyFont="1" applyFill="1" applyBorder="1" applyAlignment="1">
      <alignment horizontal="left" vertical="center" wrapText="1"/>
    </xf>
    <xf numFmtId="49" fontId="9" fillId="19" borderId="117" xfId="3" applyNumberFormat="1" applyFont="1" applyFill="1" applyBorder="1" applyAlignment="1">
      <alignment horizontal="left" vertical="center"/>
    </xf>
    <xf numFmtId="49" fontId="9" fillId="19" borderId="3" xfId="3" applyNumberFormat="1" applyFont="1" applyFill="1" applyBorder="1" applyAlignment="1">
      <alignment horizontal="left" vertical="center"/>
    </xf>
    <xf numFmtId="49" fontId="9" fillId="19" borderId="4" xfId="3" applyNumberFormat="1" applyFont="1" applyFill="1" applyBorder="1" applyAlignment="1">
      <alignment horizontal="left" vertical="center"/>
    </xf>
    <xf numFmtId="0" fontId="16" fillId="20" borderId="77" xfId="3" applyFont="1" applyFill="1" applyBorder="1" applyAlignment="1">
      <alignment horizontal="center" vertical="center" wrapText="1"/>
    </xf>
    <xf numFmtId="0" fontId="16" fillId="20" borderId="82" xfId="3" applyFont="1" applyFill="1" applyBorder="1" applyAlignment="1">
      <alignment horizontal="center" vertical="center" wrapText="1"/>
    </xf>
    <xf numFmtId="0" fontId="16" fillId="20" borderId="1" xfId="3" applyFont="1" applyFill="1" applyBorder="1" applyAlignment="1">
      <alignment horizontal="center" vertical="center" wrapText="1"/>
    </xf>
    <xf numFmtId="0" fontId="16" fillId="20" borderId="2" xfId="3" applyFont="1" applyFill="1" applyBorder="1" applyAlignment="1">
      <alignment horizontal="center" vertical="center" wrapText="1"/>
    </xf>
    <xf numFmtId="0" fontId="16" fillId="20" borderId="8" xfId="3" applyFont="1" applyFill="1" applyBorder="1" applyAlignment="1">
      <alignment horizontal="center" vertical="center" wrapText="1"/>
    </xf>
    <xf numFmtId="0" fontId="16" fillId="20" borderId="9" xfId="3" applyFont="1" applyFill="1" applyBorder="1" applyAlignment="1">
      <alignment horizontal="center" vertical="center" wrapText="1"/>
    </xf>
    <xf numFmtId="0" fontId="16" fillId="20" borderId="78" xfId="3" applyFont="1" applyFill="1" applyBorder="1" applyAlignment="1">
      <alignment horizontal="center" vertical="center" wrapText="1"/>
    </xf>
    <xf numFmtId="0" fontId="23" fillId="20" borderId="118" xfId="3" applyFont="1" applyFill="1" applyBorder="1" applyAlignment="1">
      <alignment horizontal="center" vertical="center" wrapText="1"/>
    </xf>
    <xf numFmtId="0" fontId="23" fillId="20" borderId="119" xfId="3" applyFont="1" applyFill="1" applyBorder="1" applyAlignment="1">
      <alignment horizontal="center" vertical="center" wrapText="1"/>
    </xf>
    <xf numFmtId="0" fontId="9" fillId="19" borderId="117" xfId="3" applyFont="1" applyFill="1" applyBorder="1" applyAlignment="1">
      <alignment horizontal="left" vertical="center"/>
    </xf>
    <xf numFmtId="0" fontId="9" fillId="19" borderId="3" xfId="3" applyFont="1" applyFill="1" applyBorder="1" applyAlignment="1">
      <alignment horizontal="left" vertical="center"/>
    </xf>
    <xf numFmtId="0" fontId="9" fillId="19" borderId="4" xfId="3" applyFont="1" applyFill="1" applyBorder="1" applyAlignment="1">
      <alignment horizontal="left" vertical="center"/>
    </xf>
    <xf numFmtId="0" fontId="27" fillId="19" borderId="117" xfId="3" applyFont="1" applyFill="1" applyBorder="1" applyAlignment="1">
      <alignment horizontal="left" vertical="center" wrapText="1"/>
    </xf>
    <xf numFmtId="0" fontId="27" fillId="19" borderId="3" xfId="3" applyFont="1" applyFill="1" applyBorder="1" applyAlignment="1">
      <alignment horizontal="left" vertical="center" wrapText="1"/>
    </xf>
    <xf numFmtId="0" fontId="27" fillId="19" borderId="4" xfId="3" applyFont="1" applyFill="1" applyBorder="1" applyAlignment="1">
      <alignment horizontal="left" vertical="center" wrapText="1"/>
    </xf>
    <xf numFmtId="0" fontId="27" fillId="19" borderId="117" xfId="3" applyFont="1" applyFill="1" applyBorder="1" applyAlignment="1">
      <alignment horizontal="left" vertical="center"/>
    </xf>
    <xf numFmtId="0" fontId="27" fillId="19" borderId="3" xfId="3" applyFont="1" applyFill="1" applyBorder="1" applyAlignment="1">
      <alignment horizontal="left" vertical="center"/>
    </xf>
    <xf numFmtId="0" fontId="27" fillId="19" borderId="4" xfId="3" applyFont="1" applyFill="1" applyBorder="1" applyAlignment="1">
      <alignment horizontal="left" vertical="center"/>
    </xf>
  </cellXfs>
  <cellStyles count="5">
    <cellStyle name="Normal_WH_O04062503_SQ 2" xfId="1" xr:uid="{00000000-0005-0000-0000-000000000000}"/>
    <cellStyle name="ハイパーリンク" xfId="2" builtinId="8"/>
    <cellStyle name="標準" xfId="0" builtinId="0"/>
    <cellStyle name="標準 2" xfId="3" xr:uid="{00000000-0005-0000-0000-000003000000}"/>
    <cellStyle name="標準 2 2" xfId="4" xr:uid="{2577193A-65B5-4B1B-AF86-6D11394C5F26}"/>
  </cellStyles>
  <dxfs count="34">
    <dxf>
      <fill>
        <patternFill>
          <bgColor indexed="15"/>
        </patternFill>
      </fill>
    </dxf>
    <dxf>
      <fill>
        <patternFill>
          <bgColor indexed="15"/>
        </patternFill>
      </fill>
    </dxf>
    <dxf>
      <fill>
        <patternFill>
          <bgColor indexed="15"/>
        </patternFill>
      </fill>
    </dxf>
    <dxf>
      <font>
        <condense val="0"/>
        <extend val="0"/>
        <color indexed="10"/>
      </font>
    </dxf>
    <dxf>
      <font>
        <color rgb="FFFF0000"/>
      </font>
    </dxf>
    <dxf>
      <font>
        <color rgb="FFFF0000"/>
      </font>
    </dxf>
    <dxf>
      <font>
        <color rgb="FFFF0000"/>
      </font>
    </dxf>
    <dxf>
      <font>
        <condense val="0"/>
        <extend val="0"/>
        <color indexed="9"/>
      </font>
      <fill>
        <patternFill patternType="none">
          <bgColor indexed="65"/>
        </patternFill>
      </fill>
    </dxf>
    <dxf>
      <font>
        <b/>
        <i val="0"/>
        <color indexed="10"/>
        <name val="ＭＳ Ｐゴシック"/>
        <scheme val="none"/>
      </font>
    </dxf>
    <dxf>
      <fill>
        <patternFill>
          <bgColor indexed="31"/>
        </patternFill>
      </fill>
    </dxf>
    <dxf>
      <fill>
        <patternFill>
          <bgColor indexed="31"/>
        </patternFill>
      </fill>
    </dxf>
    <dxf>
      <font>
        <color rgb="FFFF0000"/>
      </font>
    </dxf>
    <dxf>
      <fill>
        <patternFill>
          <bgColor indexed="15"/>
        </patternFill>
      </fill>
    </dxf>
    <dxf>
      <fill>
        <patternFill>
          <bgColor indexed="15"/>
        </patternFill>
      </fill>
    </dxf>
    <dxf>
      <fill>
        <patternFill>
          <bgColor indexed="15"/>
        </patternFill>
      </fill>
    </dxf>
    <dxf>
      <font>
        <condense val="0"/>
        <extend val="0"/>
        <color indexed="10"/>
      </font>
    </dxf>
    <dxf>
      <font>
        <condense val="0"/>
        <extend val="0"/>
        <color indexed="10"/>
      </font>
    </dxf>
    <dxf>
      <font>
        <condense val="0"/>
        <extend val="0"/>
        <color indexed="9"/>
      </font>
      <fill>
        <patternFill patternType="none">
          <bgColor indexed="65"/>
        </patternFill>
      </fill>
    </dxf>
    <dxf>
      <font>
        <b/>
        <i val="0"/>
        <color indexed="10"/>
        <name val="ＭＳ Ｐゴシック"/>
        <scheme val="none"/>
      </font>
    </dxf>
    <dxf>
      <fill>
        <patternFill>
          <bgColor indexed="31"/>
        </patternFill>
      </fill>
    </dxf>
    <dxf>
      <fill>
        <patternFill>
          <bgColor indexed="31"/>
        </patternFill>
      </fill>
    </dxf>
    <dxf>
      <fill>
        <patternFill>
          <bgColor indexed="15"/>
        </patternFill>
      </fill>
    </dxf>
    <dxf>
      <font>
        <condense val="0"/>
        <extend val="0"/>
        <color indexed="10"/>
      </font>
    </dxf>
    <dxf>
      <font>
        <color rgb="FFFF0000"/>
      </font>
    </dxf>
    <dxf>
      <font>
        <color rgb="FFFF0000"/>
      </font>
    </dxf>
    <dxf>
      <font>
        <color rgb="FFFF0000"/>
      </font>
    </dxf>
    <dxf>
      <font>
        <condense val="0"/>
        <extend val="0"/>
        <color indexed="9"/>
      </font>
      <fill>
        <patternFill patternType="none">
          <bgColor indexed="65"/>
        </patternFill>
      </fill>
    </dxf>
    <dxf>
      <font>
        <b/>
        <i val="0"/>
        <color indexed="10"/>
        <name val="ＭＳ Ｐゴシック"/>
        <scheme val="none"/>
      </font>
    </dxf>
    <dxf>
      <fill>
        <patternFill>
          <bgColor indexed="31"/>
        </patternFill>
      </fill>
    </dxf>
    <dxf>
      <fill>
        <patternFill>
          <bgColor indexed="31"/>
        </patternFill>
      </fill>
    </dxf>
    <dxf>
      <fill>
        <patternFill>
          <bgColor rgb="FF00FFFF"/>
        </patternFill>
      </fill>
    </dxf>
    <dxf>
      <fill>
        <patternFill>
          <bgColor indexed="31"/>
        </patternFill>
      </fill>
    </dxf>
    <dxf>
      <fill>
        <patternFill>
          <bgColor indexed="31"/>
        </patternFill>
      </fill>
    </dxf>
    <dxf>
      <font>
        <strike val="0"/>
        <color rgb="FFFF0000"/>
      </font>
    </dxf>
  </dxfs>
  <tableStyles count="0" defaultTableStyle="TableStyleMedium2" defaultPivotStyle="PivotStyleLight16"/>
  <colors>
    <mruColors>
      <color rgb="FF000080"/>
      <color rgb="FFC0504D"/>
      <color rgb="FF9999FF"/>
      <color rgb="FF00CC66"/>
      <color rgb="FF66FF99"/>
      <color rgb="FF00FFCC"/>
      <color rgb="FF00FF99"/>
      <color rgb="FFCC990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P$21" lockText="1" noThreeD="1"/>
</file>

<file path=xl/ctrlProps/ctrlProp10.xml><?xml version="1.0" encoding="utf-8"?>
<formControlPr xmlns="http://schemas.microsoft.com/office/spreadsheetml/2009/9/main" objectType="CheckBox" fmlaLink="$R$207" lockText="1" noThreeD="1"/>
</file>

<file path=xl/ctrlProps/ctrlProp100.xml><?xml version="1.0" encoding="utf-8"?>
<formControlPr xmlns="http://schemas.microsoft.com/office/spreadsheetml/2009/9/main" objectType="CheckBox" fmlaLink="$R$307" lockText="1" noThreeD="1"/>
</file>

<file path=xl/ctrlProps/ctrlProp101.xml><?xml version="1.0" encoding="utf-8"?>
<formControlPr xmlns="http://schemas.microsoft.com/office/spreadsheetml/2009/9/main" objectType="CheckBox" fmlaLink="$R$308" lockText="1" noThreeD="1"/>
</file>

<file path=xl/ctrlProps/ctrlProp102.xml><?xml version="1.0" encoding="utf-8"?>
<formControlPr xmlns="http://schemas.microsoft.com/office/spreadsheetml/2009/9/main" objectType="CheckBox" fmlaLink="$R$309" lockText="1" noThreeD="1"/>
</file>

<file path=xl/ctrlProps/ctrlProp103.xml><?xml version="1.0" encoding="utf-8"?>
<formControlPr xmlns="http://schemas.microsoft.com/office/spreadsheetml/2009/9/main" objectType="CheckBox" fmlaLink="$R$310" lockText="1" noThreeD="1"/>
</file>

<file path=xl/ctrlProps/ctrlProp104.xml><?xml version="1.0" encoding="utf-8"?>
<formControlPr xmlns="http://schemas.microsoft.com/office/spreadsheetml/2009/9/main" objectType="CheckBox" fmlaLink="$R$311" lockText="1" noThreeD="1"/>
</file>

<file path=xl/ctrlProps/ctrlProp105.xml><?xml version="1.0" encoding="utf-8"?>
<formControlPr xmlns="http://schemas.microsoft.com/office/spreadsheetml/2009/9/main" objectType="CheckBox" fmlaLink="$R$312" lockText="1" noThreeD="1"/>
</file>

<file path=xl/ctrlProps/ctrlProp106.xml><?xml version="1.0" encoding="utf-8"?>
<formControlPr xmlns="http://schemas.microsoft.com/office/spreadsheetml/2009/9/main" objectType="CheckBox" fmlaLink="$R$313" lockText="1" noThreeD="1"/>
</file>

<file path=xl/ctrlProps/ctrlProp107.xml><?xml version="1.0" encoding="utf-8"?>
<formControlPr xmlns="http://schemas.microsoft.com/office/spreadsheetml/2009/9/main" objectType="CheckBox" fmlaLink="$R$314" lockText="1" noThreeD="1"/>
</file>

<file path=xl/ctrlProps/ctrlProp108.xml><?xml version="1.0" encoding="utf-8"?>
<formControlPr xmlns="http://schemas.microsoft.com/office/spreadsheetml/2009/9/main" objectType="CheckBox" fmlaLink="$R$315" lockText="1" noThreeD="1"/>
</file>

<file path=xl/ctrlProps/ctrlProp109.xml><?xml version="1.0" encoding="utf-8"?>
<formControlPr xmlns="http://schemas.microsoft.com/office/spreadsheetml/2009/9/main" objectType="CheckBox" fmlaLink="$R$316" lockText="1" noThreeD="1"/>
</file>

<file path=xl/ctrlProps/ctrlProp11.xml><?xml version="1.0" encoding="utf-8"?>
<formControlPr xmlns="http://schemas.microsoft.com/office/spreadsheetml/2009/9/main" objectType="CheckBox" fmlaLink="$R$208" lockText="1" noThreeD="1"/>
</file>

<file path=xl/ctrlProps/ctrlProp110.xml><?xml version="1.0" encoding="utf-8"?>
<formControlPr xmlns="http://schemas.microsoft.com/office/spreadsheetml/2009/9/main" objectType="CheckBox" fmlaLink="$R$317" lockText="1" noThreeD="1"/>
</file>

<file path=xl/ctrlProps/ctrlProp111.xml><?xml version="1.0" encoding="utf-8"?>
<formControlPr xmlns="http://schemas.microsoft.com/office/spreadsheetml/2009/9/main" objectType="CheckBox" fmlaLink="$R$318" lockText="1" noThreeD="1"/>
</file>

<file path=xl/ctrlProps/ctrlProp112.xml><?xml version="1.0" encoding="utf-8"?>
<formControlPr xmlns="http://schemas.microsoft.com/office/spreadsheetml/2009/9/main" objectType="CheckBox" fmlaLink="$R$319" lockText="1" noThreeD="1"/>
</file>

<file path=xl/ctrlProps/ctrlProp113.xml><?xml version="1.0" encoding="utf-8"?>
<formControlPr xmlns="http://schemas.microsoft.com/office/spreadsheetml/2009/9/main" objectType="CheckBox" fmlaLink="$R$320" lockText="1" noThreeD="1"/>
</file>

<file path=xl/ctrlProps/ctrlProp114.xml><?xml version="1.0" encoding="utf-8"?>
<formControlPr xmlns="http://schemas.microsoft.com/office/spreadsheetml/2009/9/main" objectType="CheckBox" fmlaLink="$R$321" lockText="1" noThreeD="1"/>
</file>

<file path=xl/ctrlProps/ctrlProp115.xml><?xml version="1.0" encoding="utf-8"?>
<formControlPr xmlns="http://schemas.microsoft.com/office/spreadsheetml/2009/9/main" objectType="CheckBox" fmlaLink="$R$322" lockText="1" noThreeD="1"/>
</file>

<file path=xl/ctrlProps/ctrlProp116.xml><?xml version="1.0" encoding="utf-8"?>
<formControlPr xmlns="http://schemas.microsoft.com/office/spreadsheetml/2009/9/main" objectType="CheckBox" fmlaLink="$R$323" lockText="1" noThreeD="1"/>
</file>

<file path=xl/ctrlProps/ctrlProp117.xml><?xml version="1.0" encoding="utf-8"?>
<formControlPr xmlns="http://schemas.microsoft.com/office/spreadsheetml/2009/9/main" objectType="CheckBox" fmlaLink="$R$324" lockText="1" noThreeD="1"/>
</file>

<file path=xl/ctrlProps/ctrlProp118.xml><?xml version="1.0" encoding="utf-8"?>
<formControlPr xmlns="http://schemas.microsoft.com/office/spreadsheetml/2009/9/main" objectType="CheckBox" fmlaLink="$R$325" lockText="1" noThreeD="1"/>
</file>

<file path=xl/ctrlProps/ctrlProp119.xml><?xml version="1.0" encoding="utf-8"?>
<formControlPr xmlns="http://schemas.microsoft.com/office/spreadsheetml/2009/9/main" objectType="CheckBox" fmlaLink="$R$326" lockText="1" noThreeD="1"/>
</file>

<file path=xl/ctrlProps/ctrlProp12.xml><?xml version="1.0" encoding="utf-8"?>
<formControlPr xmlns="http://schemas.microsoft.com/office/spreadsheetml/2009/9/main" objectType="CheckBox" fmlaLink="$R$209" lockText="1" noThreeD="1"/>
</file>

<file path=xl/ctrlProps/ctrlProp120.xml><?xml version="1.0" encoding="utf-8"?>
<formControlPr xmlns="http://schemas.microsoft.com/office/spreadsheetml/2009/9/main" objectType="CheckBox" fmlaLink="$R$327" lockText="1" noThreeD="1"/>
</file>

<file path=xl/ctrlProps/ctrlProp121.xml><?xml version="1.0" encoding="utf-8"?>
<formControlPr xmlns="http://schemas.microsoft.com/office/spreadsheetml/2009/9/main" objectType="CheckBox" fmlaLink="$R$328" lockText="1" noThreeD="1"/>
</file>

<file path=xl/ctrlProps/ctrlProp122.xml><?xml version="1.0" encoding="utf-8"?>
<formControlPr xmlns="http://schemas.microsoft.com/office/spreadsheetml/2009/9/main" objectType="CheckBox" fmlaLink="$R$329" lockText="1" noThreeD="1"/>
</file>

<file path=xl/ctrlProps/ctrlProp123.xml><?xml version="1.0" encoding="utf-8"?>
<formControlPr xmlns="http://schemas.microsoft.com/office/spreadsheetml/2009/9/main" objectType="CheckBox" fmlaLink="$R$330" lockText="1" noThreeD="1"/>
</file>

<file path=xl/ctrlProps/ctrlProp124.xml><?xml version="1.0" encoding="utf-8"?>
<formControlPr xmlns="http://schemas.microsoft.com/office/spreadsheetml/2009/9/main" objectType="CheckBox" fmlaLink="$R$331" lockText="1" noThreeD="1"/>
</file>

<file path=xl/ctrlProps/ctrlProp125.xml><?xml version="1.0" encoding="utf-8"?>
<formControlPr xmlns="http://schemas.microsoft.com/office/spreadsheetml/2009/9/main" objectType="CheckBox" fmlaLink="$R$332" lockText="1" noThreeD="1"/>
</file>

<file path=xl/ctrlProps/ctrlProp126.xml><?xml version="1.0" encoding="utf-8"?>
<formControlPr xmlns="http://schemas.microsoft.com/office/spreadsheetml/2009/9/main" objectType="CheckBox" fmlaLink="$R$333" lockText="1" noThreeD="1"/>
</file>

<file path=xl/ctrlProps/ctrlProp127.xml><?xml version="1.0" encoding="utf-8"?>
<formControlPr xmlns="http://schemas.microsoft.com/office/spreadsheetml/2009/9/main" objectType="CheckBox" fmlaLink="$R$334" lockText="1" noThreeD="1"/>
</file>

<file path=xl/ctrlProps/ctrlProp128.xml><?xml version="1.0" encoding="utf-8"?>
<formControlPr xmlns="http://schemas.microsoft.com/office/spreadsheetml/2009/9/main" objectType="CheckBox" fmlaLink="$R$335" lockText="1" noThreeD="1"/>
</file>

<file path=xl/ctrlProps/ctrlProp129.xml><?xml version="1.0" encoding="utf-8"?>
<formControlPr xmlns="http://schemas.microsoft.com/office/spreadsheetml/2009/9/main" objectType="CheckBox" fmlaLink="$R$336" lockText="1" noThreeD="1"/>
</file>

<file path=xl/ctrlProps/ctrlProp13.xml><?xml version="1.0" encoding="utf-8"?>
<formControlPr xmlns="http://schemas.microsoft.com/office/spreadsheetml/2009/9/main" objectType="CheckBox" fmlaLink="$R$210" lockText="1" noThreeD="1"/>
</file>

<file path=xl/ctrlProps/ctrlProp130.xml><?xml version="1.0" encoding="utf-8"?>
<formControlPr xmlns="http://schemas.microsoft.com/office/spreadsheetml/2009/9/main" objectType="CheckBox" fmlaLink="$R$337" lockText="1" noThreeD="1"/>
</file>

<file path=xl/ctrlProps/ctrlProp131.xml><?xml version="1.0" encoding="utf-8"?>
<formControlPr xmlns="http://schemas.microsoft.com/office/spreadsheetml/2009/9/main" objectType="CheckBox" fmlaLink="$R$338" lockText="1" noThreeD="1"/>
</file>

<file path=xl/ctrlProps/ctrlProp132.xml><?xml version="1.0" encoding="utf-8"?>
<formControlPr xmlns="http://schemas.microsoft.com/office/spreadsheetml/2009/9/main" objectType="CheckBox" fmlaLink="$R$339" lockText="1" noThreeD="1"/>
</file>

<file path=xl/ctrlProps/ctrlProp133.xml><?xml version="1.0" encoding="utf-8"?>
<formControlPr xmlns="http://schemas.microsoft.com/office/spreadsheetml/2009/9/main" objectType="CheckBox" fmlaLink="$R$340" lockText="1" noThreeD="1"/>
</file>

<file path=xl/ctrlProps/ctrlProp134.xml><?xml version="1.0" encoding="utf-8"?>
<formControlPr xmlns="http://schemas.microsoft.com/office/spreadsheetml/2009/9/main" objectType="CheckBox" fmlaLink="$R$341" lockText="1" noThreeD="1"/>
</file>

<file path=xl/ctrlProps/ctrlProp135.xml><?xml version="1.0" encoding="utf-8"?>
<formControlPr xmlns="http://schemas.microsoft.com/office/spreadsheetml/2009/9/main" objectType="CheckBox" fmlaLink="$R$342" lockText="1" noThreeD="1"/>
</file>

<file path=xl/ctrlProps/ctrlProp136.xml><?xml version="1.0" encoding="utf-8"?>
<formControlPr xmlns="http://schemas.microsoft.com/office/spreadsheetml/2009/9/main" objectType="CheckBox" fmlaLink="$R$343" lockText="1" noThreeD="1"/>
</file>

<file path=xl/ctrlProps/ctrlProp137.xml><?xml version="1.0" encoding="utf-8"?>
<formControlPr xmlns="http://schemas.microsoft.com/office/spreadsheetml/2009/9/main" objectType="CheckBox" fmlaLink="$R$344" lockText="1" noThreeD="1"/>
</file>

<file path=xl/ctrlProps/ctrlProp138.xml><?xml version="1.0" encoding="utf-8"?>
<formControlPr xmlns="http://schemas.microsoft.com/office/spreadsheetml/2009/9/main" objectType="CheckBox" fmlaLink="$R$345" lockText="1" noThreeD="1"/>
</file>

<file path=xl/ctrlProps/ctrlProp139.xml><?xml version="1.0" encoding="utf-8"?>
<formControlPr xmlns="http://schemas.microsoft.com/office/spreadsheetml/2009/9/main" objectType="CheckBox" fmlaLink="$R$346" lockText="1" noThreeD="1"/>
</file>

<file path=xl/ctrlProps/ctrlProp14.xml><?xml version="1.0" encoding="utf-8"?>
<formControlPr xmlns="http://schemas.microsoft.com/office/spreadsheetml/2009/9/main" objectType="CheckBox" fmlaLink="$R$211" lockText="1" noThreeD="1"/>
</file>

<file path=xl/ctrlProps/ctrlProp140.xml><?xml version="1.0" encoding="utf-8"?>
<formControlPr xmlns="http://schemas.microsoft.com/office/spreadsheetml/2009/9/main" objectType="CheckBox" fmlaLink="$R$347" lockText="1" noThreeD="1"/>
</file>

<file path=xl/ctrlProps/ctrlProp141.xml><?xml version="1.0" encoding="utf-8"?>
<formControlPr xmlns="http://schemas.microsoft.com/office/spreadsheetml/2009/9/main" objectType="CheckBox" fmlaLink="$R$348" lockText="1" noThreeD="1"/>
</file>

<file path=xl/ctrlProps/ctrlProp142.xml><?xml version="1.0" encoding="utf-8"?>
<formControlPr xmlns="http://schemas.microsoft.com/office/spreadsheetml/2009/9/main" objectType="CheckBox" fmlaLink="$R$349" lockText="1" noThreeD="1"/>
</file>

<file path=xl/ctrlProps/ctrlProp143.xml><?xml version="1.0" encoding="utf-8"?>
<formControlPr xmlns="http://schemas.microsoft.com/office/spreadsheetml/2009/9/main" objectType="CheckBox" fmlaLink="$R$350" lockText="1" noThreeD="1"/>
</file>

<file path=xl/ctrlProps/ctrlProp144.xml><?xml version="1.0" encoding="utf-8"?>
<formControlPr xmlns="http://schemas.microsoft.com/office/spreadsheetml/2009/9/main" objectType="CheckBox" fmlaLink="$R$351" lockText="1" noThreeD="1"/>
</file>

<file path=xl/ctrlProps/ctrlProp145.xml><?xml version="1.0" encoding="utf-8"?>
<formControlPr xmlns="http://schemas.microsoft.com/office/spreadsheetml/2009/9/main" objectType="CheckBox" fmlaLink="$R$352" lockText="1" noThreeD="1"/>
</file>

<file path=xl/ctrlProps/ctrlProp146.xml><?xml version="1.0" encoding="utf-8"?>
<formControlPr xmlns="http://schemas.microsoft.com/office/spreadsheetml/2009/9/main" objectType="CheckBox" fmlaLink="$R$353" lockText="1" noThreeD="1"/>
</file>

<file path=xl/ctrlProps/ctrlProp147.xml><?xml version="1.0" encoding="utf-8"?>
<formControlPr xmlns="http://schemas.microsoft.com/office/spreadsheetml/2009/9/main" objectType="CheckBox" fmlaLink="$R$354" lockText="1" noThreeD="1"/>
</file>

<file path=xl/ctrlProps/ctrlProp148.xml><?xml version="1.0" encoding="utf-8"?>
<formControlPr xmlns="http://schemas.microsoft.com/office/spreadsheetml/2009/9/main" objectType="CheckBox" fmlaLink="$R$355" lockText="1" noThreeD="1"/>
</file>

<file path=xl/ctrlProps/ctrlProp149.xml><?xml version="1.0" encoding="utf-8"?>
<formControlPr xmlns="http://schemas.microsoft.com/office/spreadsheetml/2009/9/main" objectType="CheckBox" fmlaLink="$R$356" lockText="1" noThreeD="1"/>
</file>

<file path=xl/ctrlProps/ctrlProp15.xml><?xml version="1.0" encoding="utf-8"?>
<formControlPr xmlns="http://schemas.microsoft.com/office/spreadsheetml/2009/9/main" objectType="CheckBox" fmlaLink="$R$212" lockText="1" noThreeD="1"/>
</file>

<file path=xl/ctrlProps/ctrlProp150.xml><?xml version="1.0" encoding="utf-8"?>
<formControlPr xmlns="http://schemas.microsoft.com/office/spreadsheetml/2009/9/main" objectType="CheckBox" fmlaLink="$R$357" lockText="1" noThreeD="1"/>
</file>

<file path=xl/ctrlProps/ctrlProp151.xml><?xml version="1.0" encoding="utf-8"?>
<formControlPr xmlns="http://schemas.microsoft.com/office/spreadsheetml/2009/9/main" objectType="CheckBox" fmlaLink="$R$358" lockText="1" noThreeD="1"/>
</file>

<file path=xl/ctrlProps/ctrlProp152.xml><?xml version="1.0" encoding="utf-8"?>
<formControlPr xmlns="http://schemas.microsoft.com/office/spreadsheetml/2009/9/main" objectType="CheckBox" fmlaLink="$R$359" lockText="1" noThreeD="1"/>
</file>

<file path=xl/ctrlProps/ctrlProp153.xml><?xml version="1.0" encoding="utf-8"?>
<formControlPr xmlns="http://schemas.microsoft.com/office/spreadsheetml/2009/9/main" objectType="CheckBox" fmlaLink="$R$360" lockText="1" noThreeD="1"/>
</file>

<file path=xl/ctrlProps/ctrlProp154.xml><?xml version="1.0" encoding="utf-8"?>
<formControlPr xmlns="http://schemas.microsoft.com/office/spreadsheetml/2009/9/main" objectType="CheckBox" fmlaLink="$R$361" lockText="1" noThreeD="1"/>
</file>

<file path=xl/ctrlProps/ctrlProp155.xml><?xml version="1.0" encoding="utf-8"?>
<formControlPr xmlns="http://schemas.microsoft.com/office/spreadsheetml/2009/9/main" objectType="CheckBox" fmlaLink="$R$362" lockText="1" noThreeD="1"/>
</file>

<file path=xl/ctrlProps/ctrlProp156.xml><?xml version="1.0" encoding="utf-8"?>
<formControlPr xmlns="http://schemas.microsoft.com/office/spreadsheetml/2009/9/main" objectType="CheckBox" fmlaLink="$R$363" lockText="1" noThreeD="1"/>
</file>

<file path=xl/ctrlProps/ctrlProp157.xml><?xml version="1.0" encoding="utf-8"?>
<formControlPr xmlns="http://schemas.microsoft.com/office/spreadsheetml/2009/9/main" objectType="CheckBox" fmlaLink="$R$364" lockText="1" noThreeD="1"/>
</file>

<file path=xl/ctrlProps/ctrlProp158.xml><?xml version="1.0" encoding="utf-8"?>
<formControlPr xmlns="http://schemas.microsoft.com/office/spreadsheetml/2009/9/main" objectType="CheckBox" fmlaLink="$R$365" lockText="1" noThreeD="1"/>
</file>

<file path=xl/ctrlProps/ctrlProp159.xml><?xml version="1.0" encoding="utf-8"?>
<formControlPr xmlns="http://schemas.microsoft.com/office/spreadsheetml/2009/9/main" objectType="CheckBox" fmlaLink="$R$366" lockText="1" noThreeD="1"/>
</file>

<file path=xl/ctrlProps/ctrlProp16.xml><?xml version="1.0" encoding="utf-8"?>
<formControlPr xmlns="http://schemas.microsoft.com/office/spreadsheetml/2009/9/main" objectType="CheckBox" fmlaLink="$R$213" lockText="1" noThreeD="1"/>
</file>

<file path=xl/ctrlProps/ctrlProp160.xml><?xml version="1.0" encoding="utf-8"?>
<formControlPr xmlns="http://schemas.microsoft.com/office/spreadsheetml/2009/9/main" objectType="CheckBox" fmlaLink="$R$367" lockText="1" noThreeD="1"/>
</file>

<file path=xl/ctrlProps/ctrlProp161.xml><?xml version="1.0" encoding="utf-8"?>
<formControlPr xmlns="http://schemas.microsoft.com/office/spreadsheetml/2009/9/main" objectType="CheckBox" fmlaLink="$R$368" lockText="1" noThreeD="1"/>
</file>

<file path=xl/ctrlProps/ctrlProp162.xml><?xml version="1.0" encoding="utf-8"?>
<formControlPr xmlns="http://schemas.microsoft.com/office/spreadsheetml/2009/9/main" objectType="CheckBox" fmlaLink="$R$369" lockText="1" noThreeD="1"/>
</file>

<file path=xl/ctrlProps/ctrlProp163.xml><?xml version="1.0" encoding="utf-8"?>
<formControlPr xmlns="http://schemas.microsoft.com/office/spreadsheetml/2009/9/main" objectType="CheckBox" fmlaLink="$R$370" lockText="1" noThreeD="1"/>
</file>

<file path=xl/ctrlProps/ctrlProp164.xml><?xml version="1.0" encoding="utf-8"?>
<formControlPr xmlns="http://schemas.microsoft.com/office/spreadsheetml/2009/9/main" objectType="CheckBox" fmlaLink="$R$371" lockText="1" noThreeD="1"/>
</file>

<file path=xl/ctrlProps/ctrlProp165.xml><?xml version="1.0" encoding="utf-8"?>
<formControlPr xmlns="http://schemas.microsoft.com/office/spreadsheetml/2009/9/main" objectType="CheckBox" fmlaLink="$R$372" lockText="1" noThreeD="1"/>
</file>

<file path=xl/ctrlProps/ctrlProp166.xml><?xml version="1.0" encoding="utf-8"?>
<formControlPr xmlns="http://schemas.microsoft.com/office/spreadsheetml/2009/9/main" objectType="CheckBox" fmlaLink="$R$373" lockText="1" noThreeD="1"/>
</file>

<file path=xl/ctrlProps/ctrlProp167.xml><?xml version="1.0" encoding="utf-8"?>
<formControlPr xmlns="http://schemas.microsoft.com/office/spreadsheetml/2009/9/main" objectType="CheckBox" fmlaLink="$R$374" lockText="1" noThreeD="1"/>
</file>

<file path=xl/ctrlProps/ctrlProp168.xml><?xml version="1.0" encoding="utf-8"?>
<formControlPr xmlns="http://schemas.microsoft.com/office/spreadsheetml/2009/9/main" objectType="CheckBox" fmlaLink="$R$375" lockText="1" noThreeD="1"/>
</file>

<file path=xl/ctrlProps/ctrlProp169.xml><?xml version="1.0" encoding="utf-8"?>
<formControlPr xmlns="http://schemas.microsoft.com/office/spreadsheetml/2009/9/main" objectType="CheckBox" fmlaLink="$R$376" lockText="1" noThreeD="1"/>
</file>

<file path=xl/ctrlProps/ctrlProp17.xml><?xml version="1.0" encoding="utf-8"?>
<formControlPr xmlns="http://schemas.microsoft.com/office/spreadsheetml/2009/9/main" objectType="CheckBox" fmlaLink="$R$214" lockText="1" noThreeD="1"/>
</file>

<file path=xl/ctrlProps/ctrlProp170.xml><?xml version="1.0" encoding="utf-8"?>
<formControlPr xmlns="http://schemas.microsoft.com/office/spreadsheetml/2009/9/main" objectType="CheckBox" fmlaLink="$R$377" lockText="1" noThreeD="1"/>
</file>

<file path=xl/ctrlProps/ctrlProp171.xml><?xml version="1.0" encoding="utf-8"?>
<formControlPr xmlns="http://schemas.microsoft.com/office/spreadsheetml/2009/9/main" objectType="CheckBox" fmlaLink="$R$378" lockText="1" noThreeD="1"/>
</file>

<file path=xl/ctrlProps/ctrlProp172.xml><?xml version="1.0" encoding="utf-8"?>
<formControlPr xmlns="http://schemas.microsoft.com/office/spreadsheetml/2009/9/main" objectType="CheckBox" fmlaLink="$R$379" lockText="1" noThreeD="1"/>
</file>

<file path=xl/ctrlProps/ctrlProp173.xml><?xml version="1.0" encoding="utf-8"?>
<formControlPr xmlns="http://schemas.microsoft.com/office/spreadsheetml/2009/9/main" objectType="CheckBox" fmlaLink="$R$380" lockText="1" noThreeD="1"/>
</file>

<file path=xl/ctrlProps/ctrlProp174.xml><?xml version="1.0" encoding="utf-8"?>
<formControlPr xmlns="http://schemas.microsoft.com/office/spreadsheetml/2009/9/main" objectType="CheckBox" fmlaLink="$R$381" lockText="1" noThreeD="1"/>
</file>

<file path=xl/ctrlProps/ctrlProp175.xml><?xml version="1.0" encoding="utf-8"?>
<formControlPr xmlns="http://schemas.microsoft.com/office/spreadsheetml/2009/9/main" objectType="CheckBox" fmlaLink="$R$382" lockText="1" noThreeD="1"/>
</file>

<file path=xl/ctrlProps/ctrlProp176.xml><?xml version="1.0" encoding="utf-8"?>
<formControlPr xmlns="http://schemas.microsoft.com/office/spreadsheetml/2009/9/main" objectType="CheckBox" fmlaLink="$R$383" lockText="1" noThreeD="1"/>
</file>

<file path=xl/ctrlProps/ctrlProp177.xml><?xml version="1.0" encoding="utf-8"?>
<formControlPr xmlns="http://schemas.microsoft.com/office/spreadsheetml/2009/9/main" objectType="CheckBox" fmlaLink="$R$384" lockText="1" noThreeD="1"/>
</file>

<file path=xl/ctrlProps/ctrlProp178.xml><?xml version="1.0" encoding="utf-8"?>
<formControlPr xmlns="http://schemas.microsoft.com/office/spreadsheetml/2009/9/main" objectType="CheckBox" fmlaLink="$R$385" lockText="1" noThreeD="1"/>
</file>

<file path=xl/ctrlProps/ctrlProp179.xml><?xml version="1.0" encoding="utf-8"?>
<formControlPr xmlns="http://schemas.microsoft.com/office/spreadsheetml/2009/9/main" objectType="CheckBox" fmlaLink="$R$386" lockText="1" noThreeD="1"/>
</file>

<file path=xl/ctrlProps/ctrlProp18.xml><?xml version="1.0" encoding="utf-8"?>
<formControlPr xmlns="http://schemas.microsoft.com/office/spreadsheetml/2009/9/main" objectType="CheckBox" fmlaLink="$R$215" lockText="1" noThreeD="1"/>
</file>

<file path=xl/ctrlProps/ctrlProp180.xml><?xml version="1.0" encoding="utf-8"?>
<formControlPr xmlns="http://schemas.microsoft.com/office/spreadsheetml/2009/9/main" objectType="CheckBox" fmlaLink="$R$387" lockText="1" noThreeD="1"/>
</file>

<file path=xl/ctrlProps/ctrlProp181.xml><?xml version="1.0" encoding="utf-8"?>
<formControlPr xmlns="http://schemas.microsoft.com/office/spreadsheetml/2009/9/main" objectType="CheckBox" fmlaLink="$R$388" lockText="1" noThreeD="1"/>
</file>

<file path=xl/ctrlProps/ctrlProp182.xml><?xml version="1.0" encoding="utf-8"?>
<formControlPr xmlns="http://schemas.microsoft.com/office/spreadsheetml/2009/9/main" objectType="CheckBox" fmlaLink="$R$389" lockText="1" noThreeD="1"/>
</file>

<file path=xl/ctrlProps/ctrlProp183.xml><?xml version="1.0" encoding="utf-8"?>
<formControlPr xmlns="http://schemas.microsoft.com/office/spreadsheetml/2009/9/main" objectType="CheckBox" fmlaLink="$R$390" lockText="1" noThreeD="1"/>
</file>

<file path=xl/ctrlProps/ctrlProp184.xml><?xml version="1.0" encoding="utf-8"?>
<formControlPr xmlns="http://schemas.microsoft.com/office/spreadsheetml/2009/9/main" objectType="CheckBox" fmlaLink="$R$391" lockText="1" noThreeD="1"/>
</file>

<file path=xl/ctrlProps/ctrlProp185.xml><?xml version="1.0" encoding="utf-8"?>
<formControlPr xmlns="http://schemas.microsoft.com/office/spreadsheetml/2009/9/main" objectType="CheckBox" fmlaLink="$R$392" lockText="1" noThreeD="1"/>
</file>

<file path=xl/ctrlProps/ctrlProp186.xml><?xml version="1.0" encoding="utf-8"?>
<formControlPr xmlns="http://schemas.microsoft.com/office/spreadsheetml/2009/9/main" objectType="CheckBox" fmlaLink="$R$393" lockText="1" noThreeD="1"/>
</file>

<file path=xl/ctrlProps/ctrlProp187.xml><?xml version="1.0" encoding="utf-8"?>
<formControlPr xmlns="http://schemas.microsoft.com/office/spreadsheetml/2009/9/main" objectType="CheckBox" fmlaLink="$R$394" lockText="1" noThreeD="1"/>
</file>

<file path=xl/ctrlProps/ctrlProp188.xml><?xml version="1.0" encoding="utf-8"?>
<formControlPr xmlns="http://schemas.microsoft.com/office/spreadsheetml/2009/9/main" objectType="CheckBox" fmlaLink="$R$405" lockText="1" noThreeD="1"/>
</file>

<file path=xl/ctrlProps/ctrlProp189.xml><?xml version="1.0" encoding="utf-8"?>
<formControlPr xmlns="http://schemas.microsoft.com/office/spreadsheetml/2009/9/main" objectType="CheckBox" fmlaLink="$R$406" lockText="1" noThreeD="1"/>
</file>

<file path=xl/ctrlProps/ctrlProp19.xml><?xml version="1.0" encoding="utf-8"?>
<formControlPr xmlns="http://schemas.microsoft.com/office/spreadsheetml/2009/9/main" objectType="CheckBox" fmlaLink="$R$216" lockText="1" noThreeD="1"/>
</file>

<file path=xl/ctrlProps/ctrlProp190.xml><?xml version="1.0" encoding="utf-8"?>
<formControlPr xmlns="http://schemas.microsoft.com/office/spreadsheetml/2009/9/main" objectType="CheckBox" fmlaLink="$R$407" lockText="1" noThreeD="1"/>
</file>

<file path=xl/ctrlProps/ctrlProp191.xml><?xml version="1.0" encoding="utf-8"?>
<formControlPr xmlns="http://schemas.microsoft.com/office/spreadsheetml/2009/9/main" objectType="CheckBox" fmlaLink="$R$408" lockText="1" noThreeD="1"/>
</file>

<file path=xl/ctrlProps/ctrlProp192.xml><?xml version="1.0" encoding="utf-8"?>
<formControlPr xmlns="http://schemas.microsoft.com/office/spreadsheetml/2009/9/main" objectType="CheckBox" fmlaLink="$R$409" lockText="1" noThreeD="1"/>
</file>

<file path=xl/ctrlProps/ctrlProp193.xml><?xml version="1.0" encoding="utf-8"?>
<formControlPr xmlns="http://schemas.microsoft.com/office/spreadsheetml/2009/9/main" objectType="CheckBox" fmlaLink="$R$410" lockText="1" noThreeD="1"/>
</file>

<file path=xl/ctrlProps/ctrlProp194.xml><?xml version="1.0" encoding="utf-8"?>
<formControlPr xmlns="http://schemas.microsoft.com/office/spreadsheetml/2009/9/main" objectType="CheckBox" fmlaLink="$R$411" lockText="1" noThreeD="1"/>
</file>

<file path=xl/ctrlProps/ctrlProp195.xml><?xml version="1.0" encoding="utf-8"?>
<formControlPr xmlns="http://schemas.microsoft.com/office/spreadsheetml/2009/9/main" objectType="CheckBox" fmlaLink="$R$412" lockText="1" noThreeD="1"/>
</file>

<file path=xl/ctrlProps/ctrlProp196.xml><?xml version="1.0" encoding="utf-8"?>
<formControlPr xmlns="http://schemas.microsoft.com/office/spreadsheetml/2009/9/main" objectType="CheckBox" fmlaLink="$R$413" lockText="1" noThreeD="1"/>
</file>

<file path=xl/ctrlProps/ctrlProp197.xml><?xml version="1.0" encoding="utf-8"?>
<formControlPr xmlns="http://schemas.microsoft.com/office/spreadsheetml/2009/9/main" objectType="CheckBox" fmlaLink="$R$414" lockText="1" noThreeD="1"/>
</file>

<file path=xl/ctrlProps/ctrlProp198.xml><?xml version="1.0" encoding="utf-8"?>
<formControlPr xmlns="http://schemas.microsoft.com/office/spreadsheetml/2009/9/main" objectType="CheckBox" fmlaLink="$R$415" lockText="1" noThreeD="1"/>
</file>

<file path=xl/ctrlProps/ctrlProp199.xml><?xml version="1.0" encoding="utf-8"?>
<formControlPr xmlns="http://schemas.microsoft.com/office/spreadsheetml/2009/9/main" objectType="CheckBox" fmlaLink="$R$416"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R$217" lockText="1" noThreeD="1"/>
</file>

<file path=xl/ctrlProps/ctrlProp200.xml><?xml version="1.0" encoding="utf-8"?>
<formControlPr xmlns="http://schemas.microsoft.com/office/spreadsheetml/2009/9/main" objectType="CheckBox" fmlaLink="$R$417" lockText="1" noThreeD="1"/>
</file>

<file path=xl/ctrlProps/ctrlProp201.xml><?xml version="1.0" encoding="utf-8"?>
<formControlPr xmlns="http://schemas.microsoft.com/office/spreadsheetml/2009/9/main" objectType="CheckBox" fmlaLink="$R$418" lockText="1" noThreeD="1"/>
</file>

<file path=xl/ctrlProps/ctrlProp202.xml><?xml version="1.0" encoding="utf-8"?>
<formControlPr xmlns="http://schemas.microsoft.com/office/spreadsheetml/2009/9/main" objectType="CheckBox" fmlaLink="$R$419" lockText="1" noThreeD="1"/>
</file>

<file path=xl/ctrlProps/ctrlProp203.xml><?xml version="1.0" encoding="utf-8"?>
<formControlPr xmlns="http://schemas.microsoft.com/office/spreadsheetml/2009/9/main" objectType="CheckBox" fmlaLink="$R$420" lockText="1" noThreeD="1"/>
</file>

<file path=xl/ctrlProps/ctrlProp204.xml><?xml version="1.0" encoding="utf-8"?>
<formControlPr xmlns="http://schemas.microsoft.com/office/spreadsheetml/2009/9/main" objectType="CheckBox" fmlaLink="$R$421" lockText="1" noThreeD="1"/>
</file>

<file path=xl/ctrlProps/ctrlProp205.xml><?xml version="1.0" encoding="utf-8"?>
<formControlPr xmlns="http://schemas.microsoft.com/office/spreadsheetml/2009/9/main" objectType="CheckBox" fmlaLink="$R$422" lockText="1" noThreeD="1"/>
</file>

<file path=xl/ctrlProps/ctrlProp206.xml><?xml version="1.0" encoding="utf-8"?>
<formControlPr xmlns="http://schemas.microsoft.com/office/spreadsheetml/2009/9/main" objectType="CheckBox" fmlaLink="$R$423" lockText="1" noThreeD="1"/>
</file>

<file path=xl/ctrlProps/ctrlProp207.xml><?xml version="1.0" encoding="utf-8"?>
<formControlPr xmlns="http://schemas.microsoft.com/office/spreadsheetml/2009/9/main" objectType="CheckBox" fmlaLink="$R$424" lockText="1" noThreeD="1"/>
</file>

<file path=xl/ctrlProps/ctrlProp208.xml><?xml version="1.0" encoding="utf-8"?>
<formControlPr xmlns="http://schemas.microsoft.com/office/spreadsheetml/2009/9/main" objectType="CheckBox" fmlaLink="$R$425" lockText="1" noThreeD="1"/>
</file>

<file path=xl/ctrlProps/ctrlProp209.xml><?xml version="1.0" encoding="utf-8"?>
<formControlPr xmlns="http://schemas.microsoft.com/office/spreadsheetml/2009/9/main" objectType="CheckBox" fmlaLink="$R$426" lockText="1" noThreeD="1"/>
</file>

<file path=xl/ctrlProps/ctrlProp21.xml><?xml version="1.0" encoding="utf-8"?>
<formControlPr xmlns="http://schemas.microsoft.com/office/spreadsheetml/2009/9/main" objectType="CheckBox" fmlaLink="$R$218" lockText="1" noThreeD="1"/>
</file>

<file path=xl/ctrlProps/ctrlProp210.xml><?xml version="1.0" encoding="utf-8"?>
<formControlPr xmlns="http://schemas.microsoft.com/office/spreadsheetml/2009/9/main" objectType="CheckBox" fmlaLink="$R$427" lockText="1" noThreeD="1"/>
</file>

<file path=xl/ctrlProps/ctrlProp211.xml><?xml version="1.0" encoding="utf-8"?>
<formControlPr xmlns="http://schemas.microsoft.com/office/spreadsheetml/2009/9/main" objectType="CheckBox" fmlaLink="$R$428" lockText="1" noThreeD="1"/>
</file>

<file path=xl/ctrlProps/ctrlProp212.xml><?xml version="1.0" encoding="utf-8"?>
<formControlPr xmlns="http://schemas.microsoft.com/office/spreadsheetml/2009/9/main" objectType="CheckBox" fmlaLink="$R$429" lockText="1" noThreeD="1"/>
</file>

<file path=xl/ctrlProps/ctrlProp213.xml><?xml version="1.0" encoding="utf-8"?>
<formControlPr xmlns="http://schemas.microsoft.com/office/spreadsheetml/2009/9/main" objectType="CheckBox" fmlaLink="$R$430" lockText="1" noThreeD="1"/>
</file>

<file path=xl/ctrlProps/ctrlProp214.xml><?xml version="1.0" encoding="utf-8"?>
<formControlPr xmlns="http://schemas.microsoft.com/office/spreadsheetml/2009/9/main" objectType="CheckBox" fmlaLink="$R$431" lockText="1" noThreeD="1"/>
</file>

<file path=xl/ctrlProps/ctrlProp215.xml><?xml version="1.0" encoding="utf-8"?>
<formControlPr xmlns="http://schemas.microsoft.com/office/spreadsheetml/2009/9/main" objectType="CheckBox" fmlaLink="$R$432" lockText="1" noThreeD="1"/>
</file>

<file path=xl/ctrlProps/ctrlProp216.xml><?xml version="1.0" encoding="utf-8"?>
<formControlPr xmlns="http://schemas.microsoft.com/office/spreadsheetml/2009/9/main" objectType="CheckBox" fmlaLink="$R$433" lockText="1" noThreeD="1"/>
</file>

<file path=xl/ctrlProps/ctrlProp217.xml><?xml version="1.0" encoding="utf-8"?>
<formControlPr xmlns="http://schemas.microsoft.com/office/spreadsheetml/2009/9/main" objectType="CheckBox" fmlaLink="$R$434" lockText="1" noThreeD="1"/>
</file>

<file path=xl/ctrlProps/ctrlProp218.xml><?xml version="1.0" encoding="utf-8"?>
<formControlPr xmlns="http://schemas.microsoft.com/office/spreadsheetml/2009/9/main" objectType="CheckBox" fmlaLink="$R$435" lockText="1" noThreeD="1"/>
</file>

<file path=xl/ctrlProps/ctrlProp219.xml><?xml version="1.0" encoding="utf-8"?>
<formControlPr xmlns="http://schemas.microsoft.com/office/spreadsheetml/2009/9/main" objectType="CheckBox" fmlaLink="$R$436" lockText="1" noThreeD="1"/>
</file>

<file path=xl/ctrlProps/ctrlProp22.xml><?xml version="1.0" encoding="utf-8"?>
<formControlPr xmlns="http://schemas.microsoft.com/office/spreadsheetml/2009/9/main" objectType="CheckBox" fmlaLink="$R$219" lockText="1" noThreeD="1"/>
</file>

<file path=xl/ctrlProps/ctrlProp220.xml><?xml version="1.0" encoding="utf-8"?>
<formControlPr xmlns="http://schemas.microsoft.com/office/spreadsheetml/2009/9/main" objectType="CheckBox" fmlaLink="$R$437" lockText="1" noThreeD="1"/>
</file>

<file path=xl/ctrlProps/ctrlProp221.xml><?xml version="1.0" encoding="utf-8"?>
<formControlPr xmlns="http://schemas.microsoft.com/office/spreadsheetml/2009/9/main" objectType="CheckBox" fmlaLink="$R$438" lockText="1" noThreeD="1"/>
</file>

<file path=xl/ctrlProps/ctrlProp222.xml><?xml version="1.0" encoding="utf-8"?>
<formControlPr xmlns="http://schemas.microsoft.com/office/spreadsheetml/2009/9/main" objectType="CheckBox" fmlaLink="$R$439" lockText="1" noThreeD="1"/>
</file>

<file path=xl/ctrlProps/ctrlProp223.xml><?xml version="1.0" encoding="utf-8"?>
<formControlPr xmlns="http://schemas.microsoft.com/office/spreadsheetml/2009/9/main" objectType="CheckBox" fmlaLink="$R$440" lockText="1" noThreeD="1"/>
</file>

<file path=xl/ctrlProps/ctrlProp224.xml><?xml version="1.0" encoding="utf-8"?>
<formControlPr xmlns="http://schemas.microsoft.com/office/spreadsheetml/2009/9/main" objectType="CheckBox" fmlaLink="$R$441" lockText="1" noThreeD="1"/>
</file>

<file path=xl/ctrlProps/ctrlProp225.xml><?xml version="1.0" encoding="utf-8"?>
<formControlPr xmlns="http://schemas.microsoft.com/office/spreadsheetml/2009/9/main" objectType="CheckBox" fmlaLink="$R$442" lockText="1" noThreeD="1"/>
</file>

<file path=xl/ctrlProps/ctrlProp226.xml><?xml version="1.0" encoding="utf-8"?>
<formControlPr xmlns="http://schemas.microsoft.com/office/spreadsheetml/2009/9/main" objectType="CheckBox" fmlaLink="$R$443" lockText="1" noThreeD="1"/>
</file>

<file path=xl/ctrlProps/ctrlProp227.xml><?xml version="1.0" encoding="utf-8"?>
<formControlPr xmlns="http://schemas.microsoft.com/office/spreadsheetml/2009/9/main" objectType="CheckBox" fmlaLink="$R$444" lockText="1" noThreeD="1"/>
</file>

<file path=xl/ctrlProps/ctrlProp228.xml><?xml version="1.0" encoding="utf-8"?>
<formControlPr xmlns="http://schemas.microsoft.com/office/spreadsheetml/2009/9/main" objectType="CheckBox" fmlaLink="$R$445" lockText="1" noThreeD="1"/>
</file>

<file path=xl/ctrlProps/ctrlProp229.xml><?xml version="1.0" encoding="utf-8"?>
<formControlPr xmlns="http://schemas.microsoft.com/office/spreadsheetml/2009/9/main" objectType="CheckBox" fmlaLink="$R$446" lockText="1" noThreeD="1"/>
</file>

<file path=xl/ctrlProps/ctrlProp23.xml><?xml version="1.0" encoding="utf-8"?>
<formControlPr xmlns="http://schemas.microsoft.com/office/spreadsheetml/2009/9/main" objectType="CheckBox" fmlaLink="$R$220" lockText="1" noThreeD="1"/>
</file>

<file path=xl/ctrlProps/ctrlProp230.xml><?xml version="1.0" encoding="utf-8"?>
<formControlPr xmlns="http://schemas.microsoft.com/office/spreadsheetml/2009/9/main" objectType="CheckBox" fmlaLink="$R$447" lockText="1" noThreeD="1"/>
</file>

<file path=xl/ctrlProps/ctrlProp231.xml><?xml version="1.0" encoding="utf-8"?>
<formControlPr xmlns="http://schemas.microsoft.com/office/spreadsheetml/2009/9/main" objectType="CheckBox" fmlaLink="$R$448" lockText="1" noThreeD="1"/>
</file>

<file path=xl/ctrlProps/ctrlProp232.xml><?xml version="1.0" encoding="utf-8"?>
<formControlPr xmlns="http://schemas.microsoft.com/office/spreadsheetml/2009/9/main" objectType="CheckBox" fmlaLink="$R$449" lockText="1" noThreeD="1"/>
</file>

<file path=xl/ctrlProps/ctrlProp233.xml><?xml version="1.0" encoding="utf-8"?>
<formControlPr xmlns="http://schemas.microsoft.com/office/spreadsheetml/2009/9/main" objectType="CheckBox" fmlaLink="$R$450" lockText="1" noThreeD="1"/>
</file>

<file path=xl/ctrlProps/ctrlProp234.xml><?xml version="1.0" encoding="utf-8"?>
<formControlPr xmlns="http://schemas.microsoft.com/office/spreadsheetml/2009/9/main" objectType="CheckBox" fmlaLink="$R$451" lockText="1" noThreeD="1"/>
</file>

<file path=xl/ctrlProps/ctrlProp235.xml><?xml version="1.0" encoding="utf-8"?>
<formControlPr xmlns="http://schemas.microsoft.com/office/spreadsheetml/2009/9/main" objectType="CheckBox" fmlaLink="$R$452" lockText="1" noThreeD="1"/>
</file>

<file path=xl/ctrlProps/ctrlProp236.xml><?xml version="1.0" encoding="utf-8"?>
<formControlPr xmlns="http://schemas.microsoft.com/office/spreadsheetml/2009/9/main" objectType="CheckBox" fmlaLink="$R$453" lockText="1" noThreeD="1"/>
</file>

<file path=xl/ctrlProps/ctrlProp237.xml><?xml version="1.0" encoding="utf-8"?>
<formControlPr xmlns="http://schemas.microsoft.com/office/spreadsheetml/2009/9/main" objectType="CheckBox" fmlaLink="$R$454" lockText="1" noThreeD="1"/>
</file>

<file path=xl/ctrlProps/ctrlProp238.xml><?xml version="1.0" encoding="utf-8"?>
<formControlPr xmlns="http://schemas.microsoft.com/office/spreadsheetml/2009/9/main" objectType="CheckBox" fmlaLink="$R$455" lockText="1" noThreeD="1"/>
</file>

<file path=xl/ctrlProps/ctrlProp239.xml><?xml version="1.0" encoding="utf-8"?>
<formControlPr xmlns="http://schemas.microsoft.com/office/spreadsheetml/2009/9/main" objectType="CheckBox" fmlaLink="$R$456" lockText="1" noThreeD="1"/>
</file>

<file path=xl/ctrlProps/ctrlProp24.xml><?xml version="1.0" encoding="utf-8"?>
<formControlPr xmlns="http://schemas.microsoft.com/office/spreadsheetml/2009/9/main" objectType="CheckBox" fmlaLink="$R$221" lockText="1" noThreeD="1"/>
</file>

<file path=xl/ctrlProps/ctrlProp240.xml><?xml version="1.0" encoding="utf-8"?>
<formControlPr xmlns="http://schemas.microsoft.com/office/spreadsheetml/2009/9/main" objectType="CheckBox" fmlaLink="$R$457" lockText="1" noThreeD="1"/>
</file>

<file path=xl/ctrlProps/ctrlProp241.xml><?xml version="1.0" encoding="utf-8"?>
<formControlPr xmlns="http://schemas.microsoft.com/office/spreadsheetml/2009/9/main" objectType="CheckBox" fmlaLink="$R$458" lockText="1" noThreeD="1"/>
</file>

<file path=xl/ctrlProps/ctrlProp242.xml><?xml version="1.0" encoding="utf-8"?>
<formControlPr xmlns="http://schemas.microsoft.com/office/spreadsheetml/2009/9/main" objectType="CheckBox" fmlaLink="$R$459" lockText="1" noThreeD="1"/>
</file>

<file path=xl/ctrlProps/ctrlProp243.xml><?xml version="1.0" encoding="utf-8"?>
<formControlPr xmlns="http://schemas.microsoft.com/office/spreadsheetml/2009/9/main" objectType="CheckBox" fmlaLink="$R$460" lockText="1" noThreeD="1"/>
</file>

<file path=xl/ctrlProps/ctrlProp244.xml><?xml version="1.0" encoding="utf-8"?>
<formControlPr xmlns="http://schemas.microsoft.com/office/spreadsheetml/2009/9/main" objectType="CheckBox" fmlaLink="$R$461" lockText="1" noThreeD="1"/>
</file>

<file path=xl/ctrlProps/ctrlProp245.xml><?xml version="1.0" encoding="utf-8"?>
<formControlPr xmlns="http://schemas.microsoft.com/office/spreadsheetml/2009/9/main" objectType="CheckBox" fmlaLink="$R$462" lockText="1" noThreeD="1"/>
</file>

<file path=xl/ctrlProps/ctrlProp246.xml><?xml version="1.0" encoding="utf-8"?>
<formControlPr xmlns="http://schemas.microsoft.com/office/spreadsheetml/2009/9/main" objectType="CheckBox" fmlaLink="$R$463" lockText="1" noThreeD="1"/>
</file>

<file path=xl/ctrlProps/ctrlProp247.xml><?xml version="1.0" encoding="utf-8"?>
<formControlPr xmlns="http://schemas.microsoft.com/office/spreadsheetml/2009/9/main" objectType="CheckBox" fmlaLink="$R$464" lockText="1" noThreeD="1"/>
</file>

<file path=xl/ctrlProps/ctrlProp248.xml><?xml version="1.0" encoding="utf-8"?>
<formControlPr xmlns="http://schemas.microsoft.com/office/spreadsheetml/2009/9/main" objectType="CheckBox" fmlaLink="$R$465" lockText="1" noThreeD="1"/>
</file>

<file path=xl/ctrlProps/ctrlProp249.xml><?xml version="1.0" encoding="utf-8"?>
<formControlPr xmlns="http://schemas.microsoft.com/office/spreadsheetml/2009/9/main" objectType="CheckBox" fmlaLink="$R$466" lockText="1" noThreeD="1"/>
</file>

<file path=xl/ctrlProps/ctrlProp25.xml><?xml version="1.0" encoding="utf-8"?>
<formControlPr xmlns="http://schemas.microsoft.com/office/spreadsheetml/2009/9/main" objectType="CheckBox" fmlaLink="$R$222" lockText="1" noThreeD="1"/>
</file>

<file path=xl/ctrlProps/ctrlProp250.xml><?xml version="1.0" encoding="utf-8"?>
<formControlPr xmlns="http://schemas.microsoft.com/office/spreadsheetml/2009/9/main" objectType="CheckBox" fmlaLink="$R$467" lockText="1" noThreeD="1"/>
</file>

<file path=xl/ctrlProps/ctrlProp251.xml><?xml version="1.0" encoding="utf-8"?>
<formControlPr xmlns="http://schemas.microsoft.com/office/spreadsheetml/2009/9/main" objectType="CheckBox" fmlaLink="$R$468" lockText="1" noThreeD="1"/>
</file>

<file path=xl/ctrlProps/ctrlProp252.xml><?xml version="1.0" encoding="utf-8"?>
<formControlPr xmlns="http://schemas.microsoft.com/office/spreadsheetml/2009/9/main" objectType="CheckBox" fmlaLink="$R$469" lockText="1" noThreeD="1"/>
</file>

<file path=xl/ctrlProps/ctrlProp253.xml><?xml version="1.0" encoding="utf-8"?>
<formControlPr xmlns="http://schemas.microsoft.com/office/spreadsheetml/2009/9/main" objectType="CheckBox" fmlaLink="$R$470" lockText="1" noThreeD="1"/>
</file>

<file path=xl/ctrlProps/ctrlProp254.xml><?xml version="1.0" encoding="utf-8"?>
<formControlPr xmlns="http://schemas.microsoft.com/office/spreadsheetml/2009/9/main" objectType="CheckBox" fmlaLink="$R$471" lockText="1" noThreeD="1"/>
</file>

<file path=xl/ctrlProps/ctrlProp255.xml><?xml version="1.0" encoding="utf-8"?>
<formControlPr xmlns="http://schemas.microsoft.com/office/spreadsheetml/2009/9/main" objectType="CheckBox" fmlaLink="$R$472" lockText="1" noThreeD="1"/>
</file>

<file path=xl/ctrlProps/ctrlProp256.xml><?xml version="1.0" encoding="utf-8"?>
<formControlPr xmlns="http://schemas.microsoft.com/office/spreadsheetml/2009/9/main" objectType="CheckBox" fmlaLink="$R$473" lockText="1" noThreeD="1"/>
</file>

<file path=xl/ctrlProps/ctrlProp257.xml><?xml version="1.0" encoding="utf-8"?>
<formControlPr xmlns="http://schemas.microsoft.com/office/spreadsheetml/2009/9/main" objectType="CheckBox" fmlaLink="$R$474" lockText="1" noThreeD="1"/>
</file>

<file path=xl/ctrlProps/ctrlProp258.xml><?xml version="1.0" encoding="utf-8"?>
<formControlPr xmlns="http://schemas.microsoft.com/office/spreadsheetml/2009/9/main" objectType="CheckBox" fmlaLink="$R$475" lockText="1" noThreeD="1"/>
</file>

<file path=xl/ctrlProps/ctrlProp259.xml><?xml version="1.0" encoding="utf-8"?>
<formControlPr xmlns="http://schemas.microsoft.com/office/spreadsheetml/2009/9/main" objectType="CheckBox" fmlaLink="$R$476" lockText="1" noThreeD="1"/>
</file>

<file path=xl/ctrlProps/ctrlProp26.xml><?xml version="1.0" encoding="utf-8"?>
<formControlPr xmlns="http://schemas.microsoft.com/office/spreadsheetml/2009/9/main" objectType="CheckBox" fmlaLink="$R$223" lockText="1" noThreeD="1"/>
</file>

<file path=xl/ctrlProps/ctrlProp260.xml><?xml version="1.0" encoding="utf-8"?>
<formControlPr xmlns="http://schemas.microsoft.com/office/spreadsheetml/2009/9/main" objectType="CheckBox" fmlaLink="$R$477" lockText="1" noThreeD="1"/>
</file>

<file path=xl/ctrlProps/ctrlProp261.xml><?xml version="1.0" encoding="utf-8"?>
<formControlPr xmlns="http://schemas.microsoft.com/office/spreadsheetml/2009/9/main" objectType="CheckBox" fmlaLink="$R$478" lockText="1" noThreeD="1"/>
</file>

<file path=xl/ctrlProps/ctrlProp262.xml><?xml version="1.0" encoding="utf-8"?>
<formControlPr xmlns="http://schemas.microsoft.com/office/spreadsheetml/2009/9/main" objectType="CheckBox" fmlaLink="$R$479" lockText="1" noThreeD="1"/>
</file>

<file path=xl/ctrlProps/ctrlProp263.xml><?xml version="1.0" encoding="utf-8"?>
<formControlPr xmlns="http://schemas.microsoft.com/office/spreadsheetml/2009/9/main" objectType="CheckBox" fmlaLink="$R$480" lockText="1" noThreeD="1"/>
</file>

<file path=xl/ctrlProps/ctrlProp264.xml><?xml version="1.0" encoding="utf-8"?>
<formControlPr xmlns="http://schemas.microsoft.com/office/spreadsheetml/2009/9/main" objectType="CheckBox" fmlaLink="$R$481" lockText="1" noThreeD="1"/>
</file>

<file path=xl/ctrlProps/ctrlProp265.xml><?xml version="1.0" encoding="utf-8"?>
<formControlPr xmlns="http://schemas.microsoft.com/office/spreadsheetml/2009/9/main" objectType="CheckBox" fmlaLink="$R$482" lockText="1" noThreeD="1"/>
</file>

<file path=xl/ctrlProps/ctrlProp266.xml><?xml version="1.0" encoding="utf-8"?>
<formControlPr xmlns="http://schemas.microsoft.com/office/spreadsheetml/2009/9/main" objectType="CheckBox" fmlaLink="$R$483" lockText="1" noThreeD="1"/>
</file>

<file path=xl/ctrlProps/ctrlProp267.xml><?xml version="1.0" encoding="utf-8"?>
<formControlPr xmlns="http://schemas.microsoft.com/office/spreadsheetml/2009/9/main" objectType="CheckBox" fmlaLink="$R$484" lockText="1" noThreeD="1"/>
</file>

<file path=xl/ctrlProps/ctrlProp268.xml><?xml version="1.0" encoding="utf-8"?>
<formControlPr xmlns="http://schemas.microsoft.com/office/spreadsheetml/2009/9/main" objectType="CheckBox" fmlaLink="$R$485" lockText="1" noThreeD="1"/>
</file>

<file path=xl/ctrlProps/ctrlProp269.xml><?xml version="1.0" encoding="utf-8"?>
<formControlPr xmlns="http://schemas.microsoft.com/office/spreadsheetml/2009/9/main" objectType="CheckBox" fmlaLink="$R$486" lockText="1" noThreeD="1"/>
</file>

<file path=xl/ctrlProps/ctrlProp27.xml><?xml version="1.0" encoding="utf-8"?>
<formControlPr xmlns="http://schemas.microsoft.com/office/spreadsheetml/2009/9/main" objectType="CheckBox" fmlaLink="$R$224" lockText="1" noThreeD="1"/>
</file>

<file path=xl/ctrlProps/ctrlProp270.xml><?xml version="1.0" encoding="utf-8"?>
<formControlPr xmlns="http://schemas.microsoft.com/office/spreadsheetml/2009/9/main" objectType="CheckBox" fmlaLink="$R$487" lockText="1" noThreeD="1"/>
</file>

<file path=xl/ctrlProps/ctrlProp271.xml><?xml version="1.0" encoding="utf-8"?>
<formControlPr xmlns="http://schemas.microsoft.com/office/spreadsheetml/2009/9/main" objectType="CheckBox" fmlaLink="$R$488" lockText="1" noThreeD="1"/>
</file>

<file path=xl/ctrlProps/ctrlProp272.xml><?xml version="1.0" encoding="utf-8"?>
<formControlPr xmlns="http://schemas.microsoft.com/office/spreadsheetml/2009/9/main" objectType="CheckBox" fmlaLink="$R$489" lockText="1" noThreeD="1"/>
</file>

<file path=xl/ctrlProps/ctrlProp273.xml><?xml version="1.0" encoding="utf-8"?>
<formControlPr xmlns="http://schemas.microsoft.com/office/spreadsheetml/2009/9/main" objectType="CheckBox" fmlaLink="$R$490" lockText="1" noThreeD="1"/>
</file>

<file path=xl/ctrlProps/ctrlProp274.xml><?xml version="1.0" encoding="utf-8"?>
<formControlPr xmlns="http://schemas.microsoft.com/office/spreadsheetml/2009/9/main" objectType="CheckBox" fmlaLink="$R$491" lockText="1" noThreeD="1"/>
</file>

<file path=xl/ctrlProps/ctrlProp275.xml><?xml version="1.0" encoding="utf-8"?>
<formControlPr xmlns="http://schemas.microsoft.com/office/spreadsheetml/2009/9/main" objectType="CheckBox" fmlaLink="$R$492" lockText="1" noThreeD="1"/>
</file>

<file path=xl/ctrlProps/ctrlProp276.xml><?xml version="1.0" encoding="utf-8"?>
<formControlPr xmlns="http://schemas.microsoft.com/office/spreadsheetml/2009/9/main" objectType="CheckBox" fmlaLink="$R$493" lockText="1" noThreeD="1"/>
</file>

<file path=xl/ctrlProps/ctrlProp277.xml><?xml version="1.0" encoding="utf-8"?>
<formControlPr xmlns="http://schemas.microsoft.com/office/spreadsheetml/2009/9/main" objectType="CheckBox" fmlaLink="$R$494" lockText="1" noThreeD="1"/>
</file>

<file path=xl/ctrlProps/ctrlProp278.xml><?xml version="1.0" encoding="utf-8"?>
<formControlPr xmlns="http://schemas.microsoft.com/office/spreadsheetml/2009/9/main" objectType="CheckBox" fmlaLink="$R$505" lockText="1" noThreeD="1"/>
</file>

<file path=xl/ctrlProps/ctrlProp279.xml><?xml version="1.0" encoding="utf-8"?>
<formControlPr xmlns="http://schemas.microsoft.com/office/spreadsheetml/2009/9/main" objectType="CheckBox" fmlaLink="$R$506" lockText="1" noThreeD="1"/>
</file>

<file path=xl/ctrlProps/ctrlProp28.xml><?xml version="1.0" encoding="utf-8"?>
<formControlPr xmlns="http://schemas.microsoft.com/office/spreadsheetml/2009/9/main" objectType="CheckBox" fmlaLink="$R$225" lockText="1" noThreeD="1"/>
</file>

<file path=xl/ctrlProps/ctrlProp280.xml><?xml version="1.0" encoding="utf-8"?>
<formControlPr xmlns="http://schemas.microsoft.com/office/spreadsheetml/2009/9/main" objectType="CheckBox" fmlaLink="$R$507" lockText="1" noThreeD="1"/>
</file>

<file path=xl/ctrlProps/ctrlProp281.xml><?xml version="1.0" encoding="utf-8"?>
<formControlPr xmlns="http://schemas.microsoft.com/office/spreadsheetml/2009/9/main" objectType="CheckBox" fmlaLink="$R$508" lockText="1" noThreeD="1"/>
</file>

<file path=xl/ctrlProps/ctrlProp282.xml><?xml version="1.0" encoding="utf-8"?>
<formControlPr xmlns="http://schemas.microsoft.com/office/spreadsheetml/2009/9/main" objectType="CheckBox" fmlaLink="$R$509" lockText="1" noThreeD="1"/>
</file>

<file path=xl/ctrlProps/ctrlProp283.xml><?xml version="1.0" encoding="utf-8"?>
<formControlPr xmlns="http://schemas.microsoft.com/office/spreadsheetml/2009/9/main" objectType="CheckBox" fmlaLink="$R$510" lockText="1" noThreeD="1"/>
</file>

<file path=xl/ctrlProps/ctrlProp284.xml><?xml version="1.0" encoding="utf-8"?>
<formControlPr xmlns="http://schemas.microsoft.com/office/spreadsheetml/2009/9/main" objectType="CheckBox" fmlaLink="$R$511" lockText="1" noThreeD="1"/>
</file>

<file path=xl/ctrlProps/ctrlProp285.xml><?xml version="1.0" encoding="utf-8"?>
<formControlPr xmlns="http://schemas.microsoft.com/office/spreadsheetml/2009/9/main" objectType="CheckBox" fmlaLink="$R$512" lockText="1" noThreeD="1"/>
</file>

<file path=xl/ctrlProps/ctrlProp286.xml><?xml version="1.0" encoding="utf-8"?>
<formControlPr xmlns="http://schemas.microsoft.com/office/spreadsheetml/2009/9/main" objectType="CheckBox" fmlaLink="$R$513" lockText="1" noThreeD="1"/>
</file>

<file path=xl/ctrlProps/ctrlProp287.xml><?xml version="1.0" encoding="utf-8"?>
<formControlPr xmlns="http://schemas.microsoft.com/office/spreadsheetml/2009/9/main" objectType="CheckBox" fmlaLink="$R$514" lockText="1" noThreeD="1"/>
</file>

<file path=xl/ctrlProps/ctrlProp288.xml><?xml version="1.0" encoding="utf-8"?>
<formControlPr xmlns="http://schemas.microsoft.com/office/spreadsheetml/2009/9/main" objectType="CheckBox" fmlaLink="$R$515" lockText="1" noThreeD="1"/>
</file>

<file path=xl/ctrlProps/ctrlProp289.xml><?xml version="1.0" encoding="utf-8"?>
<formControlPr xmlns="http://schemas.microsoft.com/office/spreadsheetml/2009/9/main" objectType="CheckBox" fmlaLink="$R$516" lockText="1" noThreeD="1"/>
</file>

<file path=xl/ctrlProps/ctrlProp29.xml><?xml version="1.0" encoding="utf-8"?>
<formControlPr xmlns="http://schemas.microsoft.com/office/spreadsheetml/2009/9/main" objectType="CheckBox" fmlaLink="$R$226" lockText="1" noThreeD="1"/>
</file>

<file path=xl/ctrlProps/ctrlProp290.xml><?xml version="1.0" encoding="utf-8"?>
<formControlPr xmlns="http://schemas.microsoft.com/office/spreadsheetml/2009/9/main" objectType="CheckBox" fmlaLink="$R$517" lockText="1" noThreeD="1"/>
</file>

<file path=xl/ctrlProps/ctrlProp291.xml><?xml version="1.0" encoding="utf-8"?>
<formControlPr xmlns="http://schemas.microsoft.com/office/spreadsheetml/2009/9/main" objectType="CheckBox" fmlaLink="$R$518" lockText="1" noThreeD="1"/>
</file>

<file path=xl/ctrlProps/ctrlProp292.xml><?xml version="1.0" encoding="utf-8"?>
<formControlPr xmlns="http://schemas.microsoft.com/office/spreadsheetml/2009/9/main" objectType="CheckBox" fmlaLink="$R$519" lockText="1" noThreeD="1"/>
</file>

<file path=xl/ctrlProps/ctrlProp293.xml><?xml version="1.0" encoding="utf-8"?>
<formControlPr xmlns="http://schemas.microsoft.com/office/spreadsheetml/2009/9/main" objectType="CheckBox" fmlaLink="$R$520" lockText="1" noThreeD="1"/>
</file>

<file path=xl/ctrlProps/ctrlProp294.xml><?xml version="1.0" encoding="utf-8"?>
<formControlPr xmlns="http://schemas.microsoft.com/office/spreadsheetml/2009/9/main" objectType="CheckBox" fmlaLink="$R$521" lockText="1" noThreeD="1"/>
</file>

<file path=xl/ctrlProps/ctrlProp295.xml><?xml version="1.0" encoding="utf-8"?>
<formControlPr xmlns="http://schemas.microsoft.com/office/spreadsheetml/2009/9/main" objectType="CheckBox" fmlaLink="$R$522" lockText="1" noThreeD="1"/>
</file>

<file path=xl/ctrlProps/ctrlProp296.xml><?xml version="1.0" encoding="utf-8"?>
<formControlPr xmlns="http://schemas.microsoft.com/office/spreadsheetml/2009/9/main" objectType="CheckBox" fmlaLink="$R$523" lockText="1" noThreeD="1"/>
</file>

<file path=xl/ctrlProps/ctrlProp297.xml><?xml version="1.0" encoding="utf-8"?>
<formControlPr xmlns="http://schemas.microsoft.com/office/spreadsheetml/2009/9/main" objectType="CheckBox" fmlaLink="$R$524" lockText="1" noThreeD="1"/>
</file>

<file path=xl/ctrlProps/ctrlProp298.xml><?xml version="1.0" encoding="utf-8"?>
<formControlPr xmlns="http://schemas.microsoft.com/office/spreadsheetml/2009/9/main" objectType="CheckBox" fmlaLink="$R$525" lockText="1" noThreeD="1"/>
</file>

<file path=xl/ctrlProps/ctrlProp299.xml><?xml version="1.0" encoding="utf-8"?>
<formControlPr xmlns="http://schemas.microsoft.com/office/spreadsheetml/2009/9/main" objectType="CheckBox" fmlaLink="$R$526"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R$227" lockText="1" noThreeD="1"/>
</file>

<file path=xl/ctrlProps/ctrlProp300.xml><?xml version="1.0" encoding="utf-8"?>
<formControlPr xmlns="http://schemas.microsoft.com/office/spreadsheetml/2009/9/main" objectType="CheckBox" fmlaLink="$R$527" lockText="1" noThreeD="1"/>
</file>

<file path=xl/ctrlProps/ctrlProp301.xml><?xml version="1.0" encoding="utf-8"?>
<formControlPr xmlns="http://schemas.microsoft.com/office/spreadsheetml/2009/9/main" objectType="CheckBox" fmlaLink="$R$528" lockText="1" noThreeD="1"/>
</file>

<file path=xl/ctrlProps/ctrlProp302.xml><?xml version="1.0" encoding="utf-8"?>
<formControlPr xmlns="http://schemas.microsoft.com/office/spreadsheetml/2009/9/main" objectType="CheckBox" fmlaLink="$R$529" lockText="1" noThreeD="1"/>
</file>

<file path=xl/ctrlProps/ctrlProp303.xml><?xml version="1.0" encoding="utf-8"?>
<formControlPr xmlns="http://schemas.microsoft.com/office/spreadsheetml/2009/9/main" objectType="CheckBox" fmlaLink="$R$530" lockText="1" noThreeD="1"/>
</file>

<file path=xl/ctrlProps/ctrlProp304.xml><?xml version="1.0" encoding="utf-8"?>
<formControlPr xmlns="http://schemas.microsoft.com/office/spreadsheetml/2009/9/main" objectType="CheckBox" fmlaLink="$R$531" lockText="1" noThreeD="1"/>
</file>

<file path=xl/ctrlProps/ctrlProp305.xml><?xml version="1.0" encoding="utf-8"?>
<formControlPr xmlns="http://schemas.microsoft.com/office/spreadsheetml/2009/9/main" objectType="CheckBox" fmlaLink="$R$532" lockText="1" noThreeD="1"/>
</file>

<file path=xl/ctrlProps/ctrlProp306.xml><?xml version="1.0" encoding="utf-8"?>
<formControlPr xmlns="http://schemas.microsoft.com/office/spreadsheetml/2009/9/main" objectType="CheckBox" fmlaLink="$R$533" lockText="1" noThreeD="1"/>
</file>

<file path=xl/ctrlProps/ctrlProp307.xml><?xml version="1.0" encoding="utf-8"?>
<formControlPr xmlns="http://schemas.microsoft.com/office/spreadsheetml/2009/9/main" objectType="CheckBox" fmlaLink="$R$534" lockText="1" noThreeD="1"/>
</file>

<file path=xl/ctrlProps/ctrlProp308.xml><?xml version="1.0" encoding="utf-8"?>
<formControlPr xmlns="http://schemas.microsoft.com/office/spreadsheetml/2009/9/main" objectType="CheckBox" fmlaLink="$R$535" lockText="1" noThreeD="1"/>
</file>

<file path=xl/ctrlProps/ctrlProp309.xml><?xml version="1.0" encoding="utf-8"?>
<formControlPr xmlns="http://schemas.microsoft.com/office/spreadsheetml/2009/9/main" objectType="CheckBox" fmlaLink="$R$536" lockText="1" noThreeD="1"/>
</file>

<file path=xl/ctrlProps/ctrlProp31.xml><?xml version="1.0" encoding="utf-8"?>
<formControlPr xmlns="http://schemas.microsoft.com/office/spreadsheetml/2009/9/main" objectType="CheckBox" fmlaLink="$R$228" lockText="1" noThreeD="1"/>
</file>

<file path=xl/ctrlProps/ctrlProp310.xml><?xml version="1.0" encoding="utf-8"?>
<formControlPr xmlns="http://schemas.microsoft.com/office/spreadsheetml/2009/9/main" objectType="CheckBox" fmlaLink="$R$537" lockText="1" noThreeD="1"/>
</file>

<file path=xl/ctrlProps/ctrlProp311.xml><?xml version="1.0" encoding="utf-8"?>
<formControlPr xmlns="http://schemas.microsoft.com/office/spreadsheetml/2009/9/main" objectType="CheckBox" fmlaLink="$R$538" lockText="1" noThreeD="1"/>
</file>

<file path=xl/ctrlProps/ctrlProp312.xml><?xml version="1.0" encoding="utf-8"?>
<formControlPr xmlns="http://schemas.microsoft.com/office/spreadsheetml/2009/9/main" objectType="CheckBox" fmlaLink="$R$539" lockText="1" noThreeD="1"/>
</file>

<file path=xl/ctrlProps/ctrlProp313.xml><?xml version="1.0" encoding="utf-8"?>
<formControlPr xmlns="http://schemas.microsoft.com/office/spreadsheetml/2009/9/main" objectType="CheckBox" fmlaLink="$R$540" lockText="1" noThreeD="1"/>
</file>

<file path=xl/ctrlProps/ctrlProp314.xml><?xml version="1.0" encoding="utf-8"?>
<formControlPr xmlns="http://schemas.microsoft.com/office/spreadsheetml/2009/9/main" objectType="CheckBox" fmlaLink="$R$541" lockText="1" noThreeD="1"/>
</file>

<file path=xl/ctrlProps/ctrlProp315.xml><?xml version="1.0" encoding="utf-8"?>
<formControlPr xmlns="http://schemas.microsoft.com/office/spreadsheetml/2009/9/main" objectType="CheckBox" fmlaLink="$R$542" lockText="1" noThreeD="1"/>
</file>

<file path=xl/ctrlProps/ctrlProp316.xml><?xml version="1.0" encoding="utf-8"?>
<formControlPr xmlns="http://schemas.microsoft.com/office/spreadsheetml/2009/9/main" objectType="CheckBox" fmlaLink="$R$543" lockText="1" noThreeD="1"/>
</file>

<file path=xl/ctrlProps/ctrlProp317.xml><?xml version="1.0" encoding="utf-8"?>
<formControlPr xmlns="http://schemas.microsoft.com/office/spreadsheetml/2009/9/main" objectType="CheckBox" fmlaLink="$R$544" lockText="1" noThreeD="1"/>
</file>

<file path=xl/ctrlProps/ctrlProp318.xml><?xml version="1.0" encoding="utf-8"?>
<formControlPr xmlns="http://schemas.microsoft.com/office/spreadsheetml/2009/9/main" objectType="CheckBox" fmlaLink="$R$545" lockText="1" noThreeD="1"/>
</file>

<file path=xl/ctrlProps/ctrlProp319.xml><?xml version="1.0" encoding="utf-8"?>
<formControlPr xmlns="http://schemas.microsoft.com/office/spreadsheetml/2009/9/main" objectType="CheckBox" fmlaLink="$R$546" lockText="1" noThreeD="1"/>
</file>

<file path=xl/ctrlProps/ctrlProp32.xml><?xml version="1.0" encoding="utf-8"?>
<formControlPr xmlns="http://schemas.microsoft.com/office/spreadsheetml/2009/9/main" objectType="CheckBox" fmlaLink="$R$229" lockText="1" noThreeD="1"/>
</file>

<file path=xl/ctrlProps/ctrlProp320.xml><?xml version="1.0" encoding="utf-8"?>
<formControlPr xmlns="http://schemas.microsoft.com/office/spreadsheetml/2009/9/main" objectType="CheckBox" fmlaLink="$R$547" lockText="1" noThreeD="1"/>
</file>

<file path=xl/ctrlProps/ctrlProp321.xml><?xml version="1.0" encoding="utf-8"?>
<formControlPr xmlns="http://schemas.microsoft.com/office/spreadsheetml/2009/9/main" objectType="CheckBox" fmlaLink="$R$548" lockText="1" noThreeD="1"/>
</file>

<file path=xl/ctrlProps/ctrlProp322.xml><?xml version="1.0" encoding="utf-8"?>
<formControlPr xmlns="http://schemas.microsoft.com/office/spreadsheetml/2009/9/main" objectType="CheckBox" fmlaLink="$R$549" lockText="1" noThreeD="1"/>
</file>

<file path=xl/ctrlProps/ctrlProp323.xml><?xml version="1.0" encoding="utf-8"?>
<formControlPr xmlns="http://schemas.microsoft.com/office/spreadsheetml/2009/9/main" objectType="CheckBox" fmlaLink="$R$550" lockText="1" noThreeD="1"/>
</file>

<file path=xl/ctrlProps/ctrlProp324.xml><?xml version="1.0" encoding="utf-8"?>
<formControlPr xmlns="http://schemas.microsoft.com/office/spreadsheetml/2009/9/main" objectType="CheckBox" fmlaLink="$R$551" lockText="1" noThreeD="1"/>
</file>

<file path=xl/ctrlProps/ctrlProp325.xml><?xml version="1.0" encoding="utf-8"?>
<formControlPr xmlns="http://schemas.microsoft.com/office/spreadsheetml/2009/9/main" objectType="CheckBox" fmlaLink="$R$552" lockText="1" noThreeD="1"/>
</file>

<file path=xl/ctrlProps/ctrlProp326.xml><?xml version="1.0" encoding="utf-8"?>
<formControlPr xmlns="http://schemas.microsoft.com/office/spreadsheetml/2009/9/main" objectType="CheckBox" fmlaLink="$R$553" lockText="1" noThreeD="1"/>
</file>

<file path=xl/ctrlProps/ctrlProp327.xml><?xml version="1.0" encoding="utf-8"?>
<formControlPr xmlns="http://schemas.microsoft.com/office/spreadsheetml/2009/9/main" objectType="CheckBox" fmlaLink="$R$554" lockText="1" noThreeD="1"/>
</file>

<file path=xl/ctrlProps/ctrlProp328.xml><?xml version="1.0" encoding="utf-8"?>
<formControlPr xmlns="http://schemas.microsoft.com/office/spreadsheetml/2009/9/main" objectType="CheckBox" fmlaLink="$R$555" lockText="1" noThreeD="1"/>
</file>

<file path=xl/ctrlProps/ctrlProp329.xml><?xml version="1.0" encoding="utf-8"?>
<formControlPr xmlns="http://schemas.microsoft.com/office/spreadsheetml/2009/9/main" objectType="CheckBox" fmlaLink="$R$556" lockText="1" noThreeD="1"/>
</file>

<file path=xl/ctrlProps/ctrlProp33.xml><?xml version="1.0" encoding="utf-8"?>
<formControlPr xmlns="http://schemas.microsoft.com/office/spreadsheetml/2009/9/main" objectType="CheckBox" fmlaLink="$R$230" lockText="1" noThreeD="1"/>
</file>

<file path=xl/ctrlProps/ctrlProp330.xml><?xml version="1.0" encoding="utf-8"?>
<formControlPr xmlns="http://schemas.microsoft.com/office/spreadsheetml/2009/9/main" objectType="CheckBox" fmlaLink="$R$557" lockText="1" noThreeD="1"/>
</file>

<file path=xl/ctrlProps/ctrlProp331.xml><?xml version="1.0" encoding="utf-8"?>
<formControlPr xmlns="http://schemas.microsoft.com/office/spreadsheetml/2009/9/main" objectType="CheckBox" fmlaLink="$R$558" lockText="1" noThreeD="1"/>
</file>

<file path=xl/ctrlProps/ctrlProp332.xml><?xml version="1.0" encoding="utf-8"?>
<formControlPr xmlns="http://schemas.microsoft.com/office/spreadsheetml/2009/9/main" objectType="CheckBox" fmlaLink="$R$559" lockText="1" noThreeD="1"/>
</file>

<file path=xl/ctrlProps/ctrlProp333.xml><?xml version="1.0" encoding="utf-8"?>
<formControlPr xmlns="http://schemas.microsoft.com/office/spreadsheetml/2009/9/main" objectType="CheckBox" fmlaLink="$R$560" lockText="1" noThreeD="1"/>
</file>

<file path=xl/ctrlProps/ctrlProp334.xml><?xml version="1.0" encoding="utf-8"?>
<formControlPr xmlns="http://schemas.microsoft.com/office/spreadsheetml/2009/9/main" objectType="CheckBox" fmlaLink="$R$561" lockText="1" noThreeD="1"/>
</file>

<file path=xl/ctrlProps/ctrlProp335.xml><?xml version="1.0" encoding="utf-8"?>
<formControlPr xmlns="http://schemas.microsoft.com/office/spreadsheetml/2009/9/main" objectType="CheckBox" fmlaLink="$R$562" lockText="1" noThreeD="1"/>
</file>

<file path=xl/ctrlProps/ctrlProp336.xml><?xml version="1.0" encoding="utf-8"?>
<formControlPr xmlns="http://schemas.microsoft.com/office/spreadsheetml/2009/9/main" objectType="CheckBox" fmlaLink="$R$563" lockText="1" noThreeD="1"/>
</file>

<file path=xl/ctrlProps/ctrlProp337.xml><?xml version="1.0" encoding="utf-8"?>
<formControlPr xmlns="http://schemas.microsoft.com/office/spreadsheetml/2009/9/main" objectType="CheckBox" fmlaLink="$R$564" lockText="1" noThreeD="1"/>
</file>

<file path=xl/ctrlProps/ctrlProp338.xml><?xml version="1.0" encoding="utf-8"?>
<formControlPr xmlns="http://schemas.microsoft.com/office/spreadsheetml/2009/9/main" objectType="CheckBox" fmlaLink="$R$565" lockText="1" noThreeD="1"/>
</file>

<file path=xl/ctrlProps/ctrlProp339.xml><?xml version="1.0" encoding="utf-8"?>
<formControlPr xmlns="http://schemas.microsoft.com/office/spreadsheetml/2009/9/main" objectType="CheckBox" fmlaLink="$R$566" lockText="1" noThreeD="1"/>
</file>

<file path=xl/ctrlProps/ctrlProp34.xml><?xml version="1.0" encoding="utf-8"?>
<formControlPr xmlns="http://schemas.microsoft.com/office/spreadsheetml/2009/9/main" objectType="CheckBox" fmlaLink="$R$231" lockText="1" noThreeD="1"/>
</file>

<file path=xl/ctrlProps/ctrlProp340.xml><?xml version="1.0" encoding="utf-8"?>
<formControlPr xmlns="http://schemas.microsoft.com/office/spreadsheetml/2009/9/main" objectType="CheckBox" fmlaLink="$R$567" lockText="1" noThreeD="1"/>
</file>

<file path=xl/ctrlProps/ctrlProp341.xml><?xml version="1.0" encoding="utf-8"?>
<formControlPr xmlns="http://schemas.microsoft.com/office/spreadsheetml/2009/9/main" objectType="CheckBox" fmlaLink="$R$568" lockText="1" noThreeD="1"/>
</file>

<file path=xl/ctrlProps/ctrlProp342.xml><?xml version="1.0" encoding="utf-8"?>
<formControlPr xmlns="http://schemas.microsoft.com/office/spreadsheetml/2009/9/main" objectType="CheckBox" fmlaLink="$R$569" lockText="1" noThreeD="1"/>
</file>

<file path=xl/ctrlProps/ctrlProp343.xml><?xml version="1.0" encoding="utf-8"?>
<formControlPr xmlns="http://schemas.microsoft.com/office/spreadsheetml/2009/9/main" objectType="CheckBox" fmlaLink="$R$570" lockText="1" noThreeD="1"/>
</file>

<file path=xl/ctrlProps/ctrlProp344.xml><?xml version="1.0" encoding="utf-8"?>
<formControlPr xmlns="http://schemas.microsoft.com/office/spreadsheetml/2009/9/main" objectType="CheckBox" fmlaLink="$R$571" lockText="1" noThreeD="1"/>
</file>

<file path=xl/ctrlProps/ctrlProp345.xml><?xml version="1.0" encoding="utf-8"?>
<formControlPr xmlns="http://schemas.microsoft.com/office/spreadsheetml/2009/9/main" objectType="CheckBox" fmlaLink="$R$572" lockText="1" noThreeD="1"/>
</file>

<file path=xl/ctrlProps/ctrlProp346.xml><?xml version="1.0" encoding="utf-8"?>
<formControlPr xmlns="http://schemas.microsoft.com/office/spreadsheetml/2009/9/main" objectType="CheckBox" fmlaLink="$R$573" lockText="1" noThreeD="1"/>
</file>

<file path=xl/ctrlProps/ctrlProp347.xml><?xml version="1.0" encoding="utf-8"?>
<formControlPr xmlns="http://schemas.microsoft.com/office/spreadsheetml/2009/9/main" objectType="CheckBox" fmlaLink="$R$574" lockText="1" noThreeD="1"/>
</file>

<file path=xl/ctrlProps/ctrlProp348.xml><?xml version="1.0" encoding="utf-8"?>
<formControlPr xmlns="http://schemas.microsoft.com/office/spreadsheetml/2009/9/main" objectType="CheckBox" fmlaLink="$R$575" lockText="1" noThreeD="1"/>
</file>

<file path=xl/ctrlProps/ctrlProp349.xml><?xml version="1.0" encoding="utf-8"?>
<formControlPr xmlns="http://schemas.microsoft.com/office/spreadsheetml/2009/9/main" objectType="CheckBox" fmlaLink="$R$576" lockText="1" noThreeD="1"/>
</file>

<file path=xl/ctrlProps/ctrlProp35.xml><?xml version="1.0" encoding="utf-8"?>
<formControlPr xmlns="http://schemas.microsoft.com/office/spreadsheetml/2009/9/main" objectType="CheckBox" fmlaLink="$R$232" lockText="1" noThreeD="1"/>
</file>

<file path=xl/ctrlProps/ctrlProp350.xml><?xml version="1.0" encoding="utf-8"?>
<formControlPr xmlns="http://schemas.microsoft.com/office/spreadsheetml/2009/9/main" objectType="CheckBox" fmlaLink="$R$577" lockText="1" noThreeD="1"/>
</file>

<file path=xl/ctrlProps/ctrlProp351.xml><?xml version="1.0" encoding="utf-8"?>
<formControlPr xmlns="http://schemas.microsoft.com/office/spreadsheetml/2009/9/main" objectType="CheckBox" fmlaLink="$R$578" lockText="1" noThreeD="1"/>
</file>

<file path=xl/ctrlProps/ctrlProp352.xml><?xml version="1.0" encoding="utf-8"?>
<formControlPr xmlns="http://schemas.microsoft.com/office/spreadsheetml/2009/9/main" objectType="CheckBox" fmlaLink="$R$579" lockText="1" noThreeD="1"/>
</file>

<file path=xl/ctrlProps/ctrlProp353.xml><?xml version="1.0" encoding="utf-8"?>
<formControlPr xmlns="http://schemas.microsoft.com/office/spreadsheetml/2009/9/main" objectType="CheckBox" fmlaLink="$R$580" lockText="1" noThreeD="1"/>
</file>

<file path=xl/ctrlProps/ctrlProp354.xml><?xml version="1.0" encoding="utf-8"?>
<formControlPr xmlns="http://schemas.microsoft.com/office/spreadsheetml/2009/9/main" objectType="CheckBox" fmlaLink="$R$581" lockText="1" noThreeD="1"/>
</file>

<file path=xl/ctrlProps/ctrlProp355.xml><?xml version="1.0" encoding="utf-8"?>
<formControlPr xmlns="http://schemas.microsoft.com/office/spreadsheetml/2009/9/main" objectType="CheckBox" fmlaLink="$R$582" lockText="1" noThreeD="1"/>
</file>

<file path=xl/ctrlProps/ctrlProp356.xml><?xml version="1.0" encoding="utf-8"?>
<formControlPr xmlns="http://schemas.microsoft.com/office/spreadsheetml/2009/9/main" objectType="CheckBox" fmlaLink="$R$583" lockText="1" noThreeD="1"/>
</file>

<file path=xl/ctrlProps/ctrlProp357.xml><?xml version="1.0" encoding="utf-8"?>
<formControlPr xmlns="http://schemas.microsoft.com/office/spreadsheetml/2009/9/main" objectType="CheckBox" fmlaLink="$R$584" lockText="1" noThreeD="1"/>
</file>

<file path=xl/ctrlProps/ctrlProp358.xml><?xml version="1.0" encoding="utf-8"?>
<formControlPr xmlns="http://schemas.microsoft.com/office/spreadsheetml/2009/9/main" objectType="CheckBox" fmlaLink="$R$585" lockText="1" noThreeD="1"/>
</file>

<file path=xl/ctrlProps/ctrlProp359.xml><?xml version="1.0" encoding="utf-8"?>
<formControlPr xmlns="http://schemas.microsoft.com/office/spreadsheetml/2009/9/main" objectType="CheckBox" fmlaLink="$R$586" lockText="1" noThreeD="1"/>
</file>

<file path=xl/ctrlProps/ctrlProp36.xml><?xml version="1.0" encoding="utf-8"?>
<formControlPr xmlns="http://schemas.microsoft.com/office/spreadsheetml/2009/9/main" objectType="CheckBox" fmlaLink="$R$233" lockText="1" noThreeD="1"/>
</file>

<file path=xl/ctrlProps/ctrlProp360.xml><?xml version="1.0" encoding="utf-8"?>
<formControlPr xmlns="http://schemas.microsoft.com/office/spreadsheetml/2009/9/main" objectType="CheckBox" fmlaLink="$R$587" lockText="1" noThreeD="1"/>
</file>

<file path=xl/ctrlProps/ctrlProp361.xml><?xml version="1.0" encoding="utf-8"?>
<formControlPr xmlns="http://schemas.microsoft.com/office/spreadsheetml/2009/9/main" objectType="CheckBox" fmlaLink="$R$588" lockText="1" noThreeD="1"/>
</file>

<file path=xl/ctrlProps/ctrlProp362.xml><?xml version="1.0" encoding="utf-8"?>
<formControlPr xmlns="http://schemas.microsoft.com/office/spreadsheetml/2009/9/main" objectType="CheckBox" fmlaLink="$R$589" lockText="1" noThreeD="1"/>
</file>

<file path=xl/ctrlProps/ctrlProp363.xml><?xml version="1.0" encoding="utf-8"?>
<formControlPr xmlns="http://schemas.microsoft.com/office/spreadsheetml/2009/9/main" objectType="CheckBox" fmlaLink="$R$590" lockText="1" noThreeD="1"/>
</file>

<file path=xl/ctrlProps/ctrlProp364.xml><?xml version="1.0" encoding="utf-8"?>
<formControlPr xmlns="http://schemas.microsoft.com/office/spreadsheetml/2009/9/main" objectType="CheckBox" fmlaLink="$R$591" lockText="1" noThreeD="1"/>
</file>

<file path=xl/ctrlProps/ctrlProp365.xml><?xml version="1.0" encoding="utf-8"?>
<formControlPr xmlns="http://schemas.microsoft.com/office/spreadsheetml/2009/9/main" objectType="CheckBox" fmlaLink="$R$592" lockText="1" noThreeD="1"/>
</file>

<file path=xl/ctrlProps/ctrlProp366.xml><?xml version="1.0" encoding="utf-8"?>
<formControlPr xmlns="http://schemas.microsoft.com/office/spreadsheetml/2009/9/main" objectType="CheckBox" fmlaLink="$R$593" lockText="1" noThreeD="1"/>
</file>

<file path=xl/ctrlProps/ctrlProp367.xml><?xml version="1.0" encoding="utf-8"?>
<formControlPr xmlns="http://schemas.microsoft.com/office/spreadsheetml/2009/9/main" objectType="CheckBox" fmlaLink="$R$295" lockText="1" noThreeD="1"/>
</file>

<file path=xl/ctrlProps/ctrlProp368.xml><?xml version="1.0" encoding="utf-8"?>
<formControlPr xmlns="http://schemas.microsoft.com/office/spreadsheetml/2009/9/main" objectType="CheckBox" fmlaLink="$R$395" lockText="1" noThreeD="1"/>
</file>

<file path=xl/ctrlProps/ctrlProp369.xml><?xml version="1.0" encoding="utf-8"?>
<formControlPr xmlns="http://schemas.microsoft.com/office/spreadsheetml/2009/9/main" objectType="CheckBox" fmlaLink="$R$495" lockText="1" noThreeD="1"/>
</file>

<file path=xl/ctrlProps/ctrlProp37.xml><?xml version="1.0" encoding="utf-8"?>
<formControlPr xmlns="http://schemas.microsoft.com/office/spreadsheetml/2009/9/main" objectType="CheckBox" fmlaLink="$R$234" lockText="1" noThreeD="1"/>
</file>

<file path=xl/ctrlProps/ctrlProp370.xml><?xml version="1.0" encoding="utf-8"?>
<formControlPr xmlns="http://schemas.microsoft.com/office/spreadsheetml/2009/9/main" objectType="CheckBox" fmlaLink="$R$594" lockText="1" noThreeD="1"/>
</file>

<file path=xl/ctrlProps/ctrlProp371.xml><?xml version="1.0" encoding="utf-8"?>
<formControlPr xmlns="http://schemas.microsoft.com/office/spreadsheetml/2009/9/main" objectType="CheckBox" fmlaLink="$R$595" lockText="1" noThreeD="1"/>
</file>

<file path=xl/ctrlProps/ctrlProp372.xml><?xml version="1.0" encoding="utf-8"?>
<formControlPr xmlns="http://schemas.microsoft.com/office/spreadsheetml/2009/9/main" objectType="CheckBox" fmlaLink="$R$296" lockText="1" noThreeD="1"/>
</file>

<file path=xl/ctrlProps/ctrlProp373.xml><?xml version="1.0" encoding="utf-8"?>
<formControlPr xmlns="http://schemas.microsoft.com/office/spreadsheetml/2009/9/main" objectType="CheckBox" fmlaLink="$R$396" lockText="1" noThreeD="1"/>
</file>

<file path=xl/ctrlProps/ctrlProp374.xml><?xml version="1.0" encoding="utf-8"?>
<formControlPr xmlns="http://schemas.microsoft.com/office/spreadsheetml/2009/9/main" objectType="CheckBox" fmlaLink="$R$496" lockText="1" noThreeD="1"/>
</file>

<file path=xl/ctrlProps/ctrlProp375.xml><?xml version="1.0" encoding="utf-8"?>
<formControlPr xmlns="http://schemas.microsoft.com/office/spreadsheetml/2009/9/main" objectType="CheckBox" fmlaLink="$R$596" lockText="1" noThreeD="1"/>
</file>

<file path=xl/ctrlProps/ctrlProp376.xml><?xml version="1.0" encoding="utf-8"?>
<formControlPr xmlns="http://schemas.microsoft.com/office/spreadsheetml/2009/9/main" objectType="CheckBox" fmlaLink="$R$297" lockText="1" noThreeD="1"/>
</file>

<file path=xl/ctrlProps/ctrlProp377.xml><?xml version="1.0" encoding="utf-8"?>
<formControlPr xmlns="http://schemas.microsoft.com/office/spreadsheetml/2009/9/main" objectType="CheckBox" fmlaLink="$R$298" lockText="1" noThreeD="1"/>
</file>

<file path=xl/ctrlProps/ctrlProp378.xml><?xml version="1.0" encoding="utf-8"?>
<formControlPr xmlns="http://schemas.microsoft.com/office/spreadsheetml/2009/9/main" objectType="CheckBox" fmlaLink="$R$397" lockText="1" noThreeD="1"/>
</file>

<file path=xl/ctrlProps/ctrlProp379.xml><?xml version="1.0" encoding="utf-8"?>
<formControlPr xmlns="http://schemas.microsoft.com/office/spreadsheetml/2009/9/main" objectType="CheckBox" fmlaLink="$R$398" lockText="1" noThreeD="1"/>
</file>

<file path=xl/ctrlProps/ctrlProp38.xml><?xml version="1.0" encoding="utf-8"?>
<formControlPr xmlns="http://schemas.microsoft.com/office/spreadsheetml/2009/9/main" objectType="CheckBox" fmlaLink="$R$235" lockText="1" noThreeD="1"/>
</file>

<file path=xl/ctrlProps/ctrlProp380.xml><?xml version="1.0" encoding="utf-8"?>
<formControlPr xmlns="http://schemas.microsoft.com/office/spreadsheetml/2009/9/main" objectType="CheckBox" fmlaLink="$R$497" lockText="1" noThreeD="1"/>
</file>

<file path=xl/ctrlProps/ctrlProp381.xml><?xml version="1.0" encoding="utf-8"?>
<formControlPr xmlns="http://schemas.microsoft.com/office/spreadsheetml/2009/9/main" objectType="CheckBox" fmlaLink="$R$498" lockText="1" noThreeD="1"/>
</file>

<file path=xl/ctrlProps/ctrlProp382.xml><?xml version="1.0" encoding="utf-8"?>
<formControlPr xmlns="http://schemas.microsoft.com/office/spreadsheetml/2009/9/main" objectType="CheckBox" fmlaLink="$R$597" lockText="1" noThreeD="1"/>
</file>

<file path=xl/ctrlProps/ctrlProp383.xml><?xml version="1.0" encoding="utf-8"?>
<formControlPr xmlns="http://schemas.microsoft.com/office/spreadsheetml/2009/9/main" objectType="CheckBox" fmlaLink="$R$598" lockText="1" noThreeD="1"/>
</file>

<file path=xl/ctrlProps/ctrlProp384.xml><?xml version="1.0" encoding="utf-8"?>
<formControlPr xmlns="http://schemas.microsoft.com/office/spreadsheetml/2009/9/main" objectType="CheckBox" fmlaLink="$R$299" lockText="1" noThreeD="1"/>
</file>

<file path=xl/ctrlProps/ctrlProp385.xml><?xml version="1.0" encoding="utf-8"?>
<formControlPr xmlns="http://schemas.microsoft.com/office/spreadsheetml/2009/9/main" objectType="CheckBox" fmlaLink="$R$399" lockText="1" noThreeD="1"/>
</file>

<file path=xl/ctrlProps/ctrlProp386.xml><?xml version="1.0" encoding="utf-8"?>
<formControlPr xmlns="http://schemas.microsoft.com/office/spreadsheetml/2009/9/main" objectType="CheckBox" fmlaLink="$R$499" lockText="1" noThreeD="1"/>
</file>

<file path=xl/ctrlProps/ctrlProp387.xml><?xml version="1.0" encoding="utf-8"?>
<formControlPr xmlns="http://schemas.microsoft.com/office/spreadsheetml/2009/9/main" objectType="CheckBox" fmlaLink="$R$599" lockText="1" noThreeD="1"/>
</file>

<file path=xl/ctrlProps/ctrlProp388.xml><?xml version="1.0" encoding="utf-8"?>
<formControlPr xmlns="http://schemas.microsoft.com/office/spreadsheetml/2009/9/main" objectType="CheckBox" fmlaLink="$R$300" lockText="1" noThreeD="1"/>
</file>

<file path=xl/ctrlProps/ctrlProp389.xml><?xml version="1.0" encoding="utf-8"?>
<formControlPr xmlns="http://schemas.microsoft.com/office/spreadsheetml/2009/9/main" objectType="CheckBox" fmlaLink="$R$400" lockText="1" noThreeD="1"/>
</file>

<file path=xl/ctrlProps/ctrlProp39.xml><?xml version="1.0" encoding="utf-8"?>
<formControlPr xmlns="http://schemas.microsoft.com/office/spreadsheetml/2009/9/main" objectType="CheckBox" fmlaLink="$R$236" lockText="1" noThreeD="1"/>
</file>

<file path=xl/ctrlProps/ctrlProp390.xml><?xml version="1.0" encoding="utf-8"?>
<formControlPr xmlns="http://schemas.microsoft.com/office/spreadsheetml/2009/9/main" objectType="Radio" checked="Checked" firstButton="1"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CheckBox" fmlaLink="$R$500" lockText="1" noThreeD="1"/>
</file>

<file path=xl/ctrlProps/ctrlProp393.xml><?xml version="1.0" encoding="utf-8"?>
<formControlPr xmlns="http://schemas.microsoft.com/office/spreadsheetml/2009/9/main" objectType="CheckBox" fmlaLink="$R$600" lockText="1" noThreeD="1"/>
</file>

<file path=xl/ctrlProps/ctrlProp394.xml><?xml version="1.0" encoding="utf-8"?>
<formControlPr xmlns="http://schemas.microsoft.com/office/spreadsheetml/2009/9/main" objectType="CheckBox" fmlaLink="$R$301" lockText="1" noThreeD="1"/>
</file>

<file path=xl/ctrlProps/ctrlProp395.xml><?xml version="1.0" encoding="utf-8"?>
<formControlPr xmlns="http://schemas.microsoft.com/office/spreadsheetml/2009/9/main" objectType="CheckBox" fmlaLink="$R$401" lockText="1" noThreeD="1"/>
</file>

<file path=xl/ctrlProps/ctrlProp396.xml><?xml version="1.0" encoding="utf-8"?>
<formControlPr xmlns="http://schemas.microsoft.com/office/spreadsheetml/2009/9/main" objectType="CheckBox" fmlaLink="$R$501" lockText="1" noThreeD="1"/>
</file>

<file path=xl/ctrlProps/ctrlProp397.xml><?xml version="1.0" encoding="utf-8"?>
<formControlPr xmlns="http://schemas.microsoft.com/office/spreadsheetml/2009/9/main" objectType="CheckBox" fmlaLink="$R$601" lockText="1" noThreeD="1"/>
</file>

<file path=xl/ctrlProps/ctrlProp398.xml><?xml version="1.0" encoding="utf-8"?>
<formControlPr xmlns="http://schemas.microsoft.com/office/spreadsheetml/2009/9/main" objectType="CheckBox" fmlaLink="$R$302" lockText="1" noThreeD="1"/>
</file>

<file path=xl/ctrlProps/ctrlProp399.xml><?xml version="1.0" encoding="utf-8"?>
<formControlPr xmlns="http://schemas.microsoft.com/office/spreadsheetml/2009/9/main" objectType="CheckBox" fmlaLink="$R$402"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R$237" lockText="1" noThreeD="1"/>
</file>

<file path=xl/ctrlProps/ctrlProp400.xml><?xml version="1.0" encoding="utf-8"?>
<formControlPr xmlns="http://schemas.microsoft.com/office/spreadsheetml/2009/9/main" objectType="CheckBox" fmlaLink="$R$502" lockText="1" noThreeD="1"/>
</file>

<file path=xl/ctrlProps/ctrlProp401.xml><?xml version="1.0" encoding="utf-8"?>
<formControlPr xmlns="http://schemas.microsoft.com/office/spreadsheetml/2009/9/main" objectType="CheckBox" fmlaLink="$R$602" lockText="1" noThreeD="1"/>
</file>

<file path=xl/ctrlProps/ctrlProp402.xml><?xml version="1.0" encoding="utf-8"?>
<formControlPr xmlns="http://schemas.microsoft.com/office/spreadsheetml/2009/9/main" objectType="CheckBox" fmlaLink="$R$303" lockText="1" noThreeD="1"/>
</file>

<file path=xl/ctrlProps/ctrlProp403.xml><?xml version="1.0" encoding="utf-8"?>
<formControlPr xmlns="http://schemas.microsoft.com/office/spreadsheetml/2009/9/main" objectType="CheckBox" fmlaLink="$R$403" lockText="1" noThreeD="1"/>
</file>

<file path=xl/ctrlProps/ctrlProp404.xml><?xml version="1.0" encoding="utf-8"?>
<formControlPr xmlns="http://schemas.microsoft.com/office/spreadsheetml/2009/9/main" objectType="CheckBox" fmlaLink="$R$503" lockText="1" noThreeD="1"/>
</file>

<file path=xl/ctrlProps/ctrlProp405.xml><?xml version="1.0" encoding="utf-8"?>
<formControlPr xmlns="http://schemas.microsoft.com/office/spreadsheetml/2009/9/main" objectType="CheckBox" fmlaLink="$R$603" lockText="1" noThreeD="1"/>
</file>

<file path=xl/ctrlProps/ctrlProp406.xml><?xml version="1.0" encoding="utf-8"?>
<formControlPr xmlns="http://schemas.microsoft.com/office/spreadsheetml/2009/9/main" objectType="CheckBox" fmlaLink="$R$304" lockText="1" noThreeD="1"/>
</file>

<file path=xl/ctrlProps/ctrlProp407.xml><?xml version="1.0" encoding="utf-8"?>
<formControlPr xmlns="http://schemas.microsoft.com/office/spreadsheetml/2009/9/main" objectType="CheckBox" fmlaLink="$R$404" lockText="1"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CheckBox" fmlaLink="$R$504" lockText="1" noThreeD="1"/>
</file>

<file path=xl/ctrlProps/ctrlProp41.xml><?xml version="1.0" encoding="utf-8"?>
<formControlPr xmlns="http://schemas.microsoft.com/office/spreadsheetml/2009/9/main" objectType="CheckBox" fmlaLink="$R$238"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firstButton="1" lockText="1" noThreeD="1"/>
</file>

<file path=xl/ctrlProps/ctrlProp419.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CheckBox" fmlaLink="$R$239"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R$240"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fmlaLink="$R$241" lockText="1"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fmlaLink="$R$242" lockText="1"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Radio" checked="Checked" firstButton="1" fmlaLink="$P$23"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fmlaLink="$R$243"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fmlaLink="$P$26"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firstButton="1" fmlaLink="$P$27"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firstButton="1" fmlaLink="$P$28"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firstButton="1" fmlaLink="$P$29"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firstButton="1" fmlaLink="$P$30" lockText="1" noThreeD="1"/>
</file>

<file path=xl/ctrlProps/ctrlProp47.xml><?xml version="1.0" encoding="utf-8"?>
<formControlPr xmlns="http://schemas.microsoft.com/office/spreadsheetml/2009/9/main" objectType="CheckBox" fmlaLink="$R$244"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firstButton="1" fmlaLink="$P$31"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firstButton="1" fmlaLink="$P$32"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firstButton="1" fmlaLink="$P$33"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firstButton="1" fmlaLink="$P$34"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firstButton="1" fmlaLink="$P$35" lockText="1" noThreeD="1"/>
</file>

<file path=xl/ctrlProps/ctrlProp48.xml><?xml version="1.0" encoding="utf-8"?>
<formControlPr xmlns="http://schemas.microsoft.com/office/spreadsheetml/2009/9/main" objectType="CheckBox" fmlaLink="$R$245"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firstButton="1" fmlaLink="$P$36"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firstButton="1" fmlaLink="$P$37"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firstButton="1" fmlaLink="$P$38"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firstButton="1" fmlaLink="$P$39"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firstButton="1" fmlaLink="$P$40" lockText="1" noThreeD="1"/>
</file>

<file path=xl/ctrlProps/ctrlProp49.xml><?xml version="1.0" encoding="utf-8"?>
<formControlPr xmlns="http://schemas.microsoft.com/office/spreadsheetml/2009/9/main" objectType="CheckBox" fmlaLink="$R$246"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P$23" lockText="1" noThreeD="1"/>
</file>

<file path=xl/ctrlProps/ctrlProp50.xml><?xml version="1.0" encoding="utf-8"?>
<formControlPr xmlns="http://schemas.microsoft.com/office/spreadsheetml/2009/9/main" objectType="CheckBox" fmlaLink="$R$247" lockText="1"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checked="Checked"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fmlaLink="$R$248" lockText="1" noThreeD="1"/>
</file>

<file path=xl/ctrlProps/ctrlProp510.xml><?xml version="1.0" encoding="utf-8"?>
<formControlPr xmlns="http://schemas.microsoft.com/office/spreadsheetml/2009/9/main" objectType="Radio" checked="Checked" firstButton="1" fmlaLink="$P$23"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Radio" checked="Checked"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Radio" checked="Checked" firstButton="1" fmlaLink="$P$23"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Radio" checked="Checked"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CheckBox" fmlaLink="$R$249"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fmlaLink="$R$250" lockText="1" noThreeD="1"/>
</file>

<file path=xl/ctrlProps/ctrlProp54.xml><?xml version="1.0" encoding="utf-8"?>
<formControlPr xmlns="http://schemas.microsoft.com/office/spreadsheetml/2009/9/main" objectType="CheckBox" fmlaLink="$R$251" lockText="1" noThreeD="1"/>
</file>

<file path=xl/ctrlProps/ctrlProp55.xml><?xml version="1.0" encoding="utf-8"?>
<formControlPr xmlns="http://schemas.microsoft.com/office/spreadsheetml/2009/9/main" objectType="CheckBox" fmlaLink="$R$252" lockText="1" noThreeD="1"/>
</file>

<file path=xl/ctrlProps/ctrlProp56.xml><?xml version="1.0" encoding="utf-8"?>
<formControlPr xmlns="http://schemas.microsoft.com/office/spreadsheetml/2009/9/main" objectType="CheckBox" fmlaLink="$R$253" lockText="1" noThreeD="1"/>
</file>

<file path=xl/ctrlProps/ctrlProp57.xml><?xml version="1.0" encoding="utf-8"?>
<formControlPr xmlns="http://schemas.microsoft.com/office/spreadsheetml/2009/9/main" objectType="CheckBox" fmlaLink="$R$254" lockText="1" noThreeD="1"/>
</file>

<file path=xl/ctrlProps/ctrlProp58.xml><?xml version="1.0" encoding="utf-8"?>
<formControlPr xmlns="http://schemas.microsoft.com/office/spreadsheetml/2009/9/main" objectType="CheckBox" fmlaLink="$R$255" lockText="1" noThreeD="1"/>
</file>

<file path=xl/ctrlProps/ctrlProp59.xml><?xml version="1.0" encoding="utf-8"?>
<formControlPr xmlns="http://schemas.microsoft.com/office/spreadsheetml/2009/9/main" objectType="CheckBox" fmlaLink="$R$256"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R$257" lockText="1" noThreeD="1"/>
</file>

<file path=xl/ctrlProps/ctrlProp61.xml><?xml version="1.0" encoding="utf-8"?>
<formControlPr xmlns="http://schemas.microsoft.com/office/spreadsheetml/2009/9/main" objectType="CheckBox" fmlaLink="$R$258" lockText="1" noThreeD="1"/>
</file>

<file path=xl/ctrlProps/ctrlProp62.xml><?xml version="1.0" encoding="utf-8"?>
<formControlPr xmlns="http://schemas.microsoft.com/office/spreadsheetml/2009/9/main" objectType="CheckBox" fmlaLink="$R$259" lockText="1" noThreeD="1"/>
</file>

<file path=xl/ctrlProps/ctrlProp63.xml><?xml version="1.0" encoding="utf-8"?>
<formControlPr xmlns="http://schemas.microsoft.com/office/spreadsheetml/2009/9/main" objectType="CheckBox" fmlaLink="$R$260" lockText="1" noThreeD="1"/>
</file>

<file path=xl/ctrlProps/ctrlProp64.xml><?xml version="1.0" encoding="utf-8"?>
<formControlPr xmlns="http://schemas.microsoft.com/office/spreadsheetml/2009/9/main" objectType="CheckBox" fmlaLink="$R$261" lockText="1" noThreeD="1"/>
</file>

<file path=xl/ctrlProps/ctrlProp65.xml><?xml version="1.0" encoding="utf-8"?>
<formControlPr xmlns="http://schemas.microsoft.com/office/spreadsheetml/2009/9/main" objectType="CheckBox" fmlaLink="$R$262" lockText="1" noThreeD="1"/>
</file>

<file path=xl/ctrlProps/ctrlProp66.xml><?xml version="1.0" encoding="utf-8"?>
<formControlPr xmlns="http://schemas.microsoft.com/office/spreadsheetml/2009/9/main" objectType="CheckBox" fmlaLink="$R$263" lockText="1" noThreeD="1"/>
</file>

<file path=xl/ctrlProps/ctrlProp67.xml><?xml version="1.0" encoding="utf-8"?>
<formControlPr xmlns="http://schemas.microsoft.com/office/spreadsheetml/2009/9/main" objectType="CheckBox" fmlaLink="$R$264" lockText="1" noThreeD="1"/>
</file>

<file path=xl/ctrlProps/ctrlProp68.xml><?xml version="1.0" encoding="utf-8"?>
<formControlPr xmlns="http://schemas.microsoft.com/office/spreadsheetml/2009/9/main" objectType="CheckBox" fmlaLink="$R$265" lockText="1" noThreeD="1"/>
</file>

<file path=xl/ctrlProps/ctrlProp69.xml><?xml version="1.0" encoding="utf-8"?>
<formControlPr xmlns="http://schemas.microsoft.com/office/spreadsheetml/2009/9/main" objectType="CheckBox" fmlaLink="$R$266"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fmlaLink="$R$267" lockText="1" noThreeD="1"/>
</file>

<file path=xl/ctrlProps/ctrlProp71.xml><?xml version="1.0" encoding="utf-8"?>
<formControlPr xmlns="http://schemas.microsoft.com/office/spreadsheetml/2009/9/main" objectType="CheckBox" fmlaLink="$R$268" lockText="1" noThreeD="1"/>
</file>

<file path=xl/ctrlProps/ctrlProp72.xml><?xml version="1.0" encoding="utf-8"?>
<formControlPr xmlns="http://schemas.microsoft.com/office/spreadsheetml/2009/9/main" objectType="CheckBox" fmlaLink="$R$269" lockText="1" noThreeD="1"/>
</file>

<file path=xl/ctrlProps/ctrlProp73.xml><?xml version="1.0" encoding="utf-8"?>
<formControlPr xmlns="http://schemas.microsoft.com/office/spreadsheetml/2009/9/main" objectType="CheckBox" fmlaLink="$R$270" lockText="1" noThreeD="1"/>
</file>

<file path=xl/ctrlProps/ctrlProp74.xml><?xml version="1.0" encoding="utf-8"?>
<formControlPr xmlns="http://schemas.microsoft.com/office/spreadsheetml/2009/9/main" objectType="CheckBox" fmlaLink="$R$271" lockText="1" noThreeD="1"/>
</file>

<file path=xl/ctrlProps/ctrlProp75.xml><?xml version="1.0" encoding="utf-8"?>
<formControlPr xmlns="http://schemas.microsoft.com/office/spreadsheetml/2009/9/main" objectType="CheckBox" fmlaLink="$R$272" lockText="1" noThreeD="1"/>
</file>

<file path=xl/ctrlProps/ctrlProp76.xml><?xml version="1.0" encoding="utf-8"?>
<formControlPr xmlns="http://schemas.microsoft.com/office/spreadsheetml/2009/9/main" objectType="CheckBox" fmlaLink="$R$273" lockText="1" noThreeD="1"/>
</file>

<file path=xl/ctrlProps/ctrlProp77.xml><?xml version="1.0" encoding="utf-8"?>
<formControlPr xmlns="http://schemas.microsoft.com/office/spreadsheetml/2009/9/main" objectType="CheckBox" fmlaLink="$R$274" lockText="1" noThreeD="1"/>
</file>

<file path=xl/ctrlProps/ctrlProp78.xml><?xml version="1.0" encoding="utf-8"?>
<formControlPr xmlns="http://schemas.microsoft.com/office/spreadsheetml/2009/9/main" objectType="CheckBox" fmlaLink="$R$275" lockText="1" noThreeD="1"/>
</file>

<file path=xl/ctrlProps/ctrlProp79.xml><?xml version="1.0" encoding="utf-8"?>
<formControlPr xmlns="http://schemas.microsoft.com/office/spreadsheetml/2009/9/main" objectType="CheckBox" fmlaLink="$R$276" lockText="1" noThreeD="1"/>
</file>

<file path=xl/ctrlProps/ctrlProp8.xml><?xml version="1.0" encoding="utf-8"?>
<formControlPr xmlns="http://schemas.microsoft.com/office/spreadsheetml/2009/9/main" objectType="CheckBox" fmlaLink="$R$205" lockText="1" noThreeD="1"/>
</file>

<file path=xl/ctrlProps/ctrlProp80.xml><?xml version="1.0" encoding="utf-8"?>
<formControlPr xmlns="http://schemas.microsoft.com/office/spreadsheetml/2009/9/main" objectType="CheckBox" fmlaLink="$R$277" lockText="1" noThreeD="1"/>
</file>

<file path=xl/ctrlProps/ctrlProp81.xml><?xml version="1.0" encoding="utf-8"?>
<formControlPr xmlns="http://schemas.microsoft.com/office/spreadsheetml/2009/9/main" objectType="CheckBox" fmlaLink="$R$278" lockText="1" noThreeD="1"/>
</file>

<file path=xl/ctrlProps/ctrlProp82.xml><?xml version="1.0" encoding="utf-8"?>
<formControlPr xmlns="http://schemas.microsoft.com/office/spreadsheetml/2009/9/main" objectType="CheckBox" fmlaLink="$R$279" lockText="1" noThreeD="1"/>
</file>

<file path=xl/ctrlProps/ctrlProp83.xml><?xml version="1.0" encoding="utf-8"?>
<formControlPr xmlns="http://schemas.microsoft.com/office/spreadsheetml/2009/9/main" objectType="CheckBox" fmlaLink="$R$280" lockText="1" noThreeD="1"/>
</file>

<file path=xl/ctrlProps/ctrlProp84.xml><?xml version="1.0" encoding="utf-8"?>
<formControlPr xmlns="http://schemas.microsoft.com/office/spreadsheetml/2009/9/main" objectType="CheckBox" fmlaLink="$R$281" lockText="1" noThreeD="1"/>
</file>

<file path=xl/ctrlProps/ctrlProp85.xml><?xml version="1.0" encoding="utf-8"?>
<formControlPr xmlns="http://schemas.microsoft.com/office/spreadsheetml/2009/9/main" objectType="CheckBox" fmlaLink="$R$282" lockText="1" noThreeD="1"/>
</file>

<file path=xl/ctrlProps/ctrlProp86.xml><?xml version="1.0" encoding="utf-8"?>
<formControlPr xmlns="http://schemas.microsoft.com/office/spreadsheetml/2009/9/main" objectType="CheckBox" fmlaLink="$R$283" lockText="1" noThreeD="1"/>
</file>

<file path=xl/ctrlProps/ctrlProp87.xml><?xml version="1.0" encoding="utf-8"?>
<formControlPr xmlns="http://schemas.microsoft.com/office/spreadsheetml/2009/9/main" objectType="CheckBox" fmlaLink="$R$284" lockText="1" noThreeD="1"/>
</file>

<file path=xl/ctrlProps/ctrlProp88.xml><?xml version="1.0" encoding="utf-8"?>
<formControlPr xmlns="http://schemas.microsoft.com/office/spreadsheetml/2009/9/main" objectType="CheckBox" fmlaLink="$R$285" lockText="1" noThreeD="1"/>
</file>

<file path=xl/ctrlProps/ctrlProp89.xml><?xml version="1.0" encoding="utf-8"?>
<formControlPr xmlns="http://schemas.microsoft.com/office/spreadsheetml/2009/9/main" objectType="CheckBox" fmlaLink="$R$286" lockText="1" noThreeD="1"/>
</file>

<file path=xl/ctrlProps/ctrlProp9.xml><?xml version="1.0" encoding="utf-8"?>
<formControlPr xmlns="http://schemas.microsoft.com/office/spreadsheetml/2009/9/main" objectType="CheckBox" fmlaLink="$R$206" lockText="1" noThreeD="1"/>
</file>

<file path=xl/ctrlProps/ctrlProp90.xml><?xml version="1.0" encoding="utf-8"?>
<formControlPr xmlns="http://schemas.microsoft.com/office/spreadsheetml/2009/9/main" objectType="CheckBox" fmlaLink="$R$287" lockText="1" noThreeD="1"/>
</file>

<file path=xl/ctrlProps/ctrlProp91.xml><?xml version="1.0" encoding="utf-8"?>
<formControlPr xmlns="http://schemas.microsoft.com/office/spreadsheetml/2009/9/main" objectType="CheckBox" fmlaLink="$R$288" lockText="1" noThreeD="1"/>
</file>

<file path=xl/ctrlProps/ctrlProp92.xml><?xml version="1.0" encoding="utf-8"?>
<formControlPr xmlns="http://schemas.microsoft.com/office/spreadsheetml/2009/9/main" objectType="CheckBox" fmlaLink="$R$289" lockText="1" noThreeD="1"/>
</file>

<file path=xl/ctrlProps/ctrlProp93.xml><?xml version="1.0" encoding="utf-8"?>
<formControlPr xmlns="http://schemas.microsoft.com/office/spreadsheetml/2009/9/main" objectType="CheckBox" fmlaLink="$R$290" lockText="1" noThreeD="1"/>
</file>

<file path=xl/ctrlProps/ctrlProp94.xml><?xml version="1.0" encoding="utf-8"?>
<formControlPr xmlns="http://schemas.microsoft.com/office/spreadsheetml/2009/9/main" objectType="CheckBox" fmlaLink="$R$291" lockText="1" noThreeD="1"/>
</file>

<file path=xl/ctrlProps/ctrlProp95.xml><?xml version="1.0" encoding="utf-8"?>
<formControlPr xmlns="http://schemas.microsoft.com/office/spreadsheetml/2009/9/main" objectType="CheckBox" fmlaLink="$R$292" lockText="1" noThreeD="1"/>
</file>

<file path=xl/ctrlProps/ctrlProp96.xml><?xml version="1.0" encoding="utf-8"?>
<formControlPr xmlns="http://schemas.microsoft.com/office/spreadsheetml/2009/9/main" objectType="CheckBox" fmlaLink="$R$293" lockText="1" noThreeD="1"/>
</file>

<file path=xl/ctrlProps/ctrlProp97.xml><?xml version="1.0" encoding="utf-8"?>
<formControlPr xmlns="http://schemas.microsoft.com/office/spreadsheetml/2009/9/main" objectType="CheckBox" fmlaLink="$R$294" lockText="1" noThreeD="1"/>
</file>

<file path=xl/ctrlProps/ctrlProp98.xml><?xml version="1.0" encoding="utf-8"?>
<formControlPr xmlns="http://schemas.microsoft.com/office/spreadsheetml/2009/9/main" objectType="CheckBox" fmlaLink="$R$305" lockText="1" noThreeD="1"/>
</file>

<file path=xl/ctrlProps/ctrlProp99.xml><?xml version="1.0" encoding="utf-8"?>
<formControlPr xmlns="http://schemas.microsoft.com/office/spreadsheetml/2009/9/main" objectType="CheckBox" fmlaLink="$R$3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581025</xdr:colOff>
      <xdr:row>0</xdr:row>
      <xdr:rowOff>47625</xdr:rowOff>
    </xdr:from>
    <xdr:to>
      <xdr:col>11</xdr:col>
      <xdr:colOff>691000</xdr:colOff>
      <xdr:row>0</xdr:row>
      <xdr:rowOff>431706</xdr:rowOff>
    </xdr:to>
    <xdr:pic>
      <xdr:nvPicPr>
        <xdr:cNvPr id="2" name="図 1">
          <a:extLst>
            <a:ext uri="{FF2B5EF4-FFF2-40B4-BE49-F238E27FC236}">
              <a16:creationId xmlns:a16="http://schemas.microsoft.com/office/drawing/2014/main" id="{361C50CF-DAB4-4315-949C-DBE3D045C299}"/>
            </a:ext>
          </a:extLst>
        </xdr:cNvPr>
        <xdr:cNvPicPr>
          <a:picLocks noChangeAspect="1"/>
        </xdr:cNvPicPr>
      </xdr:nvPicPr>
      <xdr:blipFill>
        <a:blip xmlns:r="http://schemas.openxmlformats.org/officeDocument/2006/relationships" r:embed="rId1"/>
        <a:stretch>
          <a:fillRect/>
        </a:stretch>
      </xdr:blipFill>
      <xdr:spPr>
        <a:xfrm>
          <a:off x="7362825" y="47625"/>
          <a:ext cx="2853175" cy="384081"/>
        </a:xfrm>
        <a:prstGeom prst="rect">
          <a:avLst/>
        </a:prstGeom>
      </xdr:spPr>
    </xdr:pic>
    <xdr:clientData/>
  </xdr:twoCellAnchor>
  <xdr:twoCellAnchor>
    <xdr:from>
      <xdr:col>7</xdr:col>
      <xdr:colOff>161925</xdr:colOff>
      <xdr:row>6</xdr:row>
      <xdr:rowOff>104775</xdr:rowOff>
    </xdr:from>
    <xdr:to>
      <xdr:col>11</xdr:col>
      <xdr:colOff>704850</xdr:colOff>
      <xdr:row>13</xdr:row>
      <xdr:rowOff>114300</xdr:rowOff>
    </xdr:to>
    <xdr:sp macro="" textlink="">
      <xdr:nvSpPr>
        <xdr:cNvPr id="3" name="Text Box 1318">
          <a:extLst>
            <a:ext uri="{FF2B5EF4-FFF2-40B4-BE49-F238E27FC236}">
              <a16:creationId xmlns:a16="http://schemas.microsoft.com/office/drawing/2014/main" id="{F96CD9DB-3980-488A-A1FA-56792788BD4E}"/>
            </a:ext>
          </a:extLst>
        </xdr:cNvPr>
        <xdr:cNvSpPr txBox="1">
          <a:spLocks noChangeArrowheads="1"/>
        </xdr:cNvSpPr>
      </xdr:nvSpPr>
      <xdr:spPr bwMode="auto">
        <a:xfrm>
          <a:off x="6029325" y="2162175"/>
          <a:ext cx="4200525" cy="12763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80" mc:Ignorable="a14" a14:legacySpreadsheetColorIndex="18"/>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1000" b="1" i="0" baseline="0">
              <a:solidFill>
                <a:srgbClr val="002060"/>
              </a:solidFill>
              <a:effectLst/>
              <a:latin typeface="+mn-lt"/>
              <a:ea typeface="+mn-ea"/>
              <a:cs typeface="+mn-cs"/>
            </a:rPr>
            <a:t>青色でハイライトされたセルにお客様の情報をご記入ください。</a:t>
          </a:r>
          <a:endParaRPr lang="ja-JP" altLang="ja-JP" sz="1100">
            <a:solidFill>
              <a:srgbClr val="002060"/>
            </a:solidFill>
            <a:effectLst/>
          </a:endParaRPr>
        </a:p>
      </xdr:txBody>
    </xdr:sp>
    <xdr:clientData/>
  </xdr:twoCellAnchor>
  <xdr:twoCellAnchor>
    <xdr:from>
      <xdr:col>7</xdr:col>
      <xdr:colOff>390525</xdr:colOff>
      <xdr:row>23</xdr:row>
      <xdr:rowOff>57150</xdr:rowOff>
    </xdr:from>
    <xdr:to>
      <xdr:col>7</xdr:col>
      <xdr:colOff>628650</xdr:colOff>
      <xdr:row>23</xdr:row>
      <xdr:rowOff>228600</xdr:rowOff>
    </xdr:to>
    <xdr:sp macro="" textlink="">
      <xdr:nvSpPr>
        <xdr:cNvPr id="4" name="AutoShape 1398">
          <a:extLst>
            <a:ext uri="{FF2B5EF4-FFF2-40B4-BE49-F238E27FC236}">
              <a16:creationId xmlns:a16="http://schemas.microsoft.com/office/drawing/2014/main" id="{643BC29C-0F00-427E-A67D-779DA7724966}"/>
            </a:ext>
          </a:extLst>
        </xdr:cNvPr>
        <xdr:cNvSpPr>
          <a:spLocks noChangeArrowheads="1"/>
        </xdr:cNvSpPr>
      </xdr:nvSpPr>
      <xdr:spPr bwMode="auto">
        <a:xfrm rot="10800000">
          <a:off x="6257925" y="6086475"/>
          <a:ext cx="238125" cy="15240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38100</xdr:colOff>
          <xdr:row>18</xdr:row>
          <xdr:rowOff>19050</xdr:rowOff>
        </xdr:from>
        <xdr:to>
          <xdr:col>9</xdr:col>
          <xdr:colOff>285750</xdr:colOff>
          <xdr:row>19</xdr:row>
          <xdr:rowOff>0</xdr:rowOff>
        </xdr:to>
        <xdr:sp macro="" textlink="">
          <xdr:nvSpPr>
            <xdr:cNvPr id="20481" name="Option Button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762000</xdr:colOff>
          <xdr:row>17</xdr:row>
          <xdr:rowOff>200025</xdr:rowOff>
        </xdr:from>
        <xdr:to>
          <xdr:col>9</xdr:col>
          <xdr:colOff>409575</xdr:colOff>
          <xdr:row>21</xdr:row>
          <xdr:rowOff>57150</xdr:rowOff>
        </xdr:to>
        <xdr:sp macro="" textlink="">
          <xdr:nvSpPr>
            <xdr:cNvPr id="20482" name="Group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9525</xdr:rowOff>
        </xdr:from>
        <xdr:to>
          <xdr:col>9</xdr:col>
          <xdr:colOff>361950</xdr:colOff>
          <xdr:row>20</xdr:row>
          <xdr:rowOff>0</xdr:rowOff>
        </xdr:to>
        <xdr:sp macro="" textlink="">
          <xdr:nvSpPr>
            <xdr:cNvPr id="20483" name="Option Button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257175</xdr:rowOff>
        </xdr:from>
        <xdr:to>
          <xdr:col>9</xdr:col>
          <xdr:colOff>361950</xdr:colOff>
          <xdr:row>20</xdr:row>
          <xdr:rowOff>238125</xdr:rowOff>
        </xdr:to>
        <xdr:sp macro="" textlink="">
          <xdr:nvSpPr>
            <xdr:cNvPr id="20484" name="Option Button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22</xdr:row>
          <xdr:rowOff>133350</xdr:rowOff>
        </xdr:from>
        <xdr:to>
          <xdr:col>4</xdr:col>
          <xdr:colOff>142875</xdr:colOff>
          <xdr:row>22</xdr:row>
          <xdr:rowOff>381000</xdr:rowOff>
        </xdr:to>
        <xdr:sp macro="" textlink="">
          <xdr:nvSpPr>
            <xdr:cNvPr id="20485" name="Option Button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22</xdr:row>
          <xdr:rowOff>38100</xdr:rowOff>
        </xdr:from>
        <xdr:to>
          <xdr:col>9</xdr:col>
          <xdr:colOff>276225</xdr:colOff>
          <xdr:row>22</xdr:row>
          <xdr:rowOff>323850</xdr:rowOff>
        </xdr:to>
        <xdr:sp macro="" textlink="">
          <xdr:nvSpPr>
            <xdr:cNvPr id="20486" name="Option Button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57150</xdr:rowOff>
        </xdr:from>
        <xdr:to>
          <xdr:col>9</xdr:col>
          <xdr:colOff>866775</xdr:colOff>
          <xdr:row>22</xdr:row>
          <xdr:rowOff>342900</xdr:rowOff>
        </xdr:to>
        <xdr:sp macro="" textlink="">
          <xdr:nvSpPr>
            <xdr:cNvPr id="20487" name="Group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47</xdr:row>
          <xdr:rowOff>95250</xdr:rowOff>
        </xdr:from>
        <xdr:to>
          <xdr:col>1</xdr:col>
          <xdr:colOff>47625</xdr:colOff>
          <xdr:row>49</xdr:row>
          <xdr:rowOff>47625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48</xdr:row>
          <xdr:rowOff>142875</xdr:rowOff>
        </xdr:from>
        <xdr:to>
          <xdr:col>1</xdr:col>
          <xdr:colOff>47625</xdr:colOff>
          <xdr:row>50</xdr:row>
          <xdr:rowOff>47625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49</xdr:row>
          <xdr:rowOff>142875</xdr:rowOff>
        </xdr:from>
        <xdr:to>
          <xdr:col>1</xdr:col>
          <xdr:colOff>47625</xdr:colOff>
          <xdr:row>51</xdr:row>
          <xdr:rowOff>47625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50</xdr:row>
          <xdr:rowOff>142875</xdr:rowOff>
        </xdr:from>
        <xdr:to>
          <xdr:col>1</xdr:col>
          <xdr:colOff>47625</xdr:colOff>
          <xdr:row>52</xdr:row>
          <xdr:rowOff>47625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51</xdr:row>
          <xdr:rowOff>142875</xdr:rowOff>
        </xdr:from>
        <xdr:to>
          <xdr:col>1</xdr:col>
          <xdr:colOff>47625</xdr:colOff>
          <xdr:row>53</xdr:row>
          <xdr:rowOff>47625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52</xdr:row>
          <xdr:rowOff>142875</xdr:rowOff>
        </xdr:from>
        <xdr:to>
          <xdr:col>1</xdr:col>
          <xdr:colOff>47625</xdr:colOff>
          <xdr:row>54</xdr:row>
          <xdr:rowOff>47625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53</xdr:row>
          <xdr:rowOff>142875</xdr:rowOff>
        </xdr:from>
        <xdr:to>
          <xdr:col>1</xdr:col>
          <xdr:colOff>47625</xdr:colOff>
          <xdr:row>55</xdr:row>
          <xdr:rowOff>47625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54</xdr:row>
          <xdr:rowOff>142875</xdr:rowOff>
        </xdr:from>
        <xdr:to>
          <xdr:col>1</xdr:col>
          <xdr:colOff>47625</xdr:colOff>
          <xdr:row>56</xdr:row>
          <xdr:rowOff>47625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55</xdr:row>
          <xdr:rowOff>142875</xdr:rowOff>
        </xdr:from>
        <xdr:to>
          <xdr:col>1</xdr:col>
          <xdr:colOff>47625</xdr:colOff>
          <xdr:row>57</xdr:row>
          <xdr:rowOff>47625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56</xdr:row>
          <xdr:rowOff>142875</xdr:rowOff>
        </xdr:from>
        <xdr:to>
          <xdr:col>1</xdr:col>
          <xdr:colOff>47625</xdr:colOff>
          <xdr:row>58</xdr:row>
          <xdr:rowOff>47625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57</xdr:row>
          <xdr:rowOff>142875</xdr:rowOff>
        </xdr:from>
        <xdr:to>
          <xdr:col>1</xdr:col>
          <xdr:colOff>47625</xdr:colOff>
          <xdr:row>59</xdr:row>
          <xdr:rowOff>47625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58</xdr:row>
          <xdr:rowOff>142875</xdr:rowOff>
        </xdr:from>
        <xdr:to>
          <xdr:col>1</xdr:col>
          <xdr:colOff>47625</xdr:colOff>
          <xdr:row>60</xdr:row>
          <xdr:rowOff>47625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59</xdr:row>
          <xdr:rowOff>142875</xdr:rowOff>
        </xdr:from>
        <xdr:to>
          <xdr:col>1</xdr:col>
          <xdr:colOff>47625</xdr:colOff>
          <xdr:row>61</xdr:row>
          <xdr:rowOff>47625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60</xdr:row>
          <xdr:rowOff>142875</xdr:rowOff>
        </xdr:from>
        <xdr:to>
          <xdr:col>1</xdr:col>
          <xdr:colOff>47625</xdr:colOff>
          <xdr:row>62</xdr:row>
          <xdr:rowOff>47625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61</xdr:row>
          <xdr:rowOff>142875</xdr:rowOff>
        </xdr:from>
        <xdr:to>
          <xdr:col>1</xdr:col>
          <xdr:colOff>47625</xdr:colOff>
          <xdr:row>63</xdr:row>
          <xdr:rowOff>47625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62</xdr:row>
          <xdr:rowOff>142875</xdr:rowOff>
        </xdr:from>
        <xdr:to>
          <xdr:col>1</xdr:col>
          <xdr:colOff>47625</xdr:colOff>
          <xdr:row>64</xdr:row>
          <xdr:rowOff>47625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63</xdr:row>
          <xdr:rowOff>152400</xdr:rowOff>
        </xdr:from>
        <xdr:to>
          <xdr:col>1</xdr:col>
          <xdr:colOff>47625</xdr:colOff>
          <xdr:row>65</xdr:row>
          <xdr:rowOff>57150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64</xdr:row>
          <xdr:rowOff>152400</xdr:rowOff>
        </xdr:from>
        <xdr:to>
          <xdr:col>1</xdr:col>
          <xdr:colOff>47625</xdr:colOff>
          <xdr:row>66</xdr:row>
          <xdr:rowOff>57150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65</xdr:row>
          <xdr:rowOff>152400</xdr:rowOff>
        </xdr:from>
        <xdr:to>
          <xdr:col>1</xdr:col>
          <xdr:colOff>47625</xdr:colOff>
          <xdr:row>67</xdr:row>
          <xdr:rowOff>57150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66</xdr:row>
          <xdr:rowOff>152400</xdr:rowOff>
        </xdr:from>
        <xdr:to>
          <xdr:col>1</xdr:col>
          <xdr:colOff>47625</xdr:colOff>
          <xdr:row>68</xdr:row>
          <xdr:rowOff>57150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67</xdr:row>
          <xdr:rowOff>152400</xdr:rowOff>
        </xdr:from>
        <xdr:to>
          <xdr:col>1</xdr:col>
          <xdr:colOff>47625</xdr:colOff>
          <xdr:row>69</xdr:row>
          <xdr:rowOff>57150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0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68</xdr:row>
          <xdr:rowOff>152400</xdr:rowOff>
        </xdr:from>
        <xdr:to>
          <xdr:col>1</xdr:col>
          <xdr:colOff>57150</xdr:colOff>
          <xdr:row>70</xdr:row>
          <xdr:rowOff>57150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69</xdr:row>
          <xdr:rowOff>152400</xdr:rowOff>
        </xdr:from>
        <xdr:to>
          <xdr:col>1</xdr:col>
          <xdr:colOff>57150</xdr:colOff>
          <xdr:row>71</xdr:row>
          <xdr:rowOff>57150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0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70</xdr:row>
          <xdr:rowOff>152400</xdr:rowOff>
        </xdr:from>
        <xdr:to>
          <xdr:col>1</xdr:col>
          <xdr:colOff>57150</xdr:colOff>
          <xdr:row>72</xdr:row>
          <xdr:rowOff>57150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0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71</xdr:row>
          <xdr:rowOff>152400</xdr:rowOff>
        </xdr:from>
        <xdr:to>
          <xdr:col>1</xdr:col>
          <xdr:colOff>57150</xdr:colOff>
          <xdr:row>73</xdr:row>
          <xdr:rowOff>57150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0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72</xdr:row>
          <xdr:rowOff>152400</xdr:rowOff>
        </xdr:from>
        <xdr:to>
          <xdr:col>1</xdr:col>
          <xdr:colOff>57150</xdr:colOff>
          <xdr:row>74</xdr:row>
          <xdr:rowOff>57150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73</xdr:row>
          <xdr:rowOff>152400</xdr:rowOff>
        </xdr:from>
        <xdr:to>
          <xdr:col>1</xdr:col>
          <xdr:colOff>57150</xdr:colOff>
          <xdr:row>75</xdr:row>
          <xdr:rowOff>57150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0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74</xdr:row>
          <xdr:rowOff>152400</xdr:rowOff>
        </xdr:from>
        <xdr:to>
          <xdr:col>1</xdr:col>
          <xdr:colOff>57150</xdr:colOff>
          <xdr:row>76</xdr:row>
          <xdr:rowOff>57150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0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75</xdr:row>
          <xdr:rowOff>152400</xdr:rowOff>
        </xdr:from>
        <xdr:to>
          <xdr:col>1</xdr:col>
          <xdr:colOff>57150</xdr:colOff>
          <xdr:row>77</xdr:row>
          <xdr:rowOff>57150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0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76</xdr:row>
          <xdr:rowOff>152400</xdr:rowOff>
        </xdr:from>
        <xdr:to>
          <xdr:col>1</xdr:col>
          <xdr:colOff>57150</xdr:colOff>
          <xdr:row>78</xdr:row>
          <xdr:rowOff>57150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77</xdr:row>
          <xdr:rowOff>152400</xdr:rowOff>
        </xdr:from>
        <xdr:to>
          <xdr:col>1</xdr:col>
          <xdr:colOff>57150</xdr:colOff>
          <xdr:row>79</xdr:row>
          <xdr:rowOff>57150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78</xdr:row>
          <xdr:rowOff>152400</xdr:rowOff>
        </xdr:from>
        <xdr:to>
          <xdr:col>1</xdr:col>
          <xdr:colOff>57150</xdr:colOff>
          <xdr:row>80</xdr:row>
          <xdr:rowOff>57150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79</xdr:row>
          <xdr:rowOff>152400</xdr:rowOff>
        </xdr:from>
        <xdr:to>
          <xdr:col>1</xdr:col>
          <xdr:colOff>57150</xdr:colOff>
          <xdr:row>81</xdr:row>
          <xdr:rowOff>57150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80</xdr:row>
          <xdr:rowOff>152400</xdr:rowOff>
        </xdr:from>
        <xdr:to>
          <xdr:col>1</xdr:col>
          <xdr:colOff>57150</xdr:colOff>
          <xdr:row>82</xdr:row>
          <xdr:rowOff>57150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81</xdr:row>
          <xdr:rowOff>152400</xdr:rowOff>
        </xdr:from>
        <xdr:to>
          <xdr:col>1</xdr:col>
          <xdr:colOff>57150</xdr:colOff>
          <xdr:row>83</xdr:row>
          <xdr:rowOff>57150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82</xdr:row>
          <xdr:rowOff>152400</xdr:rowOff>
        </xdr:from>
        <xdr:to>
          <xdr:col>1</xdr:col>
          <xdr:colOff>57150</xdr:colOff>
          <xdr:row>84</xdr:row>
          <xdr:rowOff>57150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83</xdr:row>
          <xdr:rowOff>152400</xdr:rowOff>
        </xdr:from>
        <xdr:to>
          <xdr:col>1</xdr:col>
          <xdr:colOff>57150</xdr:colOff>
          <xdr:row>85</xdr:row>
          <xdr:rowOff>57150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84</xdr:row>
          <xdr:rowOff>152400</xdr:rowOff>
        </xdr:from>
        <xdr:to>
          <xdr:col>1</xdr:col>
          <xdr:colOff>57150</xdr:colOff>
          <xdr:row>86</xdr:row>
          <xdr:rowOff>57150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85</xdr:row>
          <xdr:rowOff>152400</xdr:rowOff>
        </xdr:from>
        <xdr:to>
          <xdr:col>1</xdr:col>
          <xdr:colOff>57150</xdr:colOff>
          <xdr:row>87</xdr:row>
          <xdr:rowOff>57150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86</xdr:row>
          <xdr:rowOff>152400</xdr:rowOff>
        </xdr:from>
        <xdr:to>
          <xdr:col>1</xdr:col>
          <xdr:colOff>57150</xdr:colOff>
          <xdr:row>88</xdr:row>
          <xdr:rowOff>57150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87</xdr:row>
          <xdr:rowOff>152400</xdr:rowOff>
        </xdr:from>
        <xdr:to>
          <xdr:col>1</xdr:col>
          <xdr:colOff>57150</xdr:colOff>
          <xdr:row>89</xdr:row>
          <xdr:rowOff>57150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88</xdr:row>
          <xdr:rowOff>152400</xdr:rowOff>
        </xdr:from>
        <xdr:to>
          <xdr:col>1</xdr:col>
          <xdr:colOff>57150</xdr:colOff>
          <xdr:row>90</xdr:row>
          <xdr:rowOff>57150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89</xdr:row>
          <xdr:rowOff>152400</xdr:rowOff>
        </xdr:from>
        <xdr:to>
          <xdr:col>1</xdr:col>
          <xdr:colOff>57150</xdr:colOff>
          <xdr:row>91</xdr:row>
          <xdr:rowOff>57150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90</xdr:row>
          <xdr:rowOff>152400</xdr:rowOff>
        </xdr:from>
        <xdr:to>
          <xdr:col>1</xdr:col>
          <xdr:colOff>57150</xdr:colOff>
          <xdr:row>92</xdr:row>
          <xdr:rowOff>57150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91</xdr:row>
          <xdr:rowOff>152400</xdr:rowOff>
        </xdr:from>
        <xdr:to>
          <xdr:col>1</xdr:col>
          <xdr:colOff>57150</xdr:colOff>
          <xdr:row>93</xdr:row>
          <xdr:rowOff>57150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92</xdr:row>
          <xdr:rowOff>152400</xdr:rowOff>
        </xdr:from>
        <xdr:to>
          <xdr:col>1</xdr:col>
          <xdr:colOff>57150</xdr:colOff>
          <xdr:row>94</xdr:row>
          <xdr:rowOff>57150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93</xdr:row>
          <xdr:rowOff>152400</xdr:rowOff>
        </xdr:from>
        <xdr:to>
          <xdr:col>1</xdr:col>
          <xdr:colOff>57150</xdr:colOff>
          <xdr:row>95</xdr:row>
          <xdr:rowOff>57150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94</xdr:row>
          <xdr:rowOff>152400</xdr:rowOff>
        </xdr:from>
        <xdr:to>
          <xdr:col>1</xdr:col>
          <xdr:colOff>57150</xdr:colOff>
          <xdr:row>96</xdr:row>
          <xdr:rowOff>57150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95</xdr:row>
          <xdr:rowOff>152400</xdr:rowOff>
        </xdr:from>
        <xdr:to>
          <xdr:col>1</xdr:col>
          <xdr:colOff>57150</xdr:colOff>
          <xdr:row>97</xdr:row>
          <xdr:rowOff>57150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96</xdr:row>
          <xdr:rowOff>152400</xdr:rowOff>
        </xdr:from>
        <xdr:to>
          <xdr:col>1</xdr:col>
          <xdr:colOff>57150</xdr:colOff>
          <xdr:row>98</xdr:row>
          <xdr:rowOff>57150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97</xdr:row>
          <xdr:rowOff>152400</xdr:rowOff>
        </xdr:from>
        <xdr:to>
          <xdr:col>1</xdr:col>
          <xdr:colOff>57150</xdr:colOff>
          <xdr:row>99</xdr:row>
          <xdr:rowOff>57150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0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98</xdr:row>
          <xdr:rowOff>152400</xdr:rowOff>
        </xdr:from>
        <xdr:to>
          <xdr:col>1</xdr:col>
          <xdr:colOff>57150</xdr:colOff>
          <xdr:row>100</xdr:row>
          <xdr:rowOff>57150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99</xdr:row>
          <xdr:rowOff>152400</xdr:rowOff>
        </xdr:from>
        <xdr:to>
          <xdr:col>1</xdr:col>
          <xdr:colOff>57150</xdr:colOff>
          <xdr:row>101</xdr:row>
          <xdr:rowOff>57150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100</xdr:row>
          <xdr:rowOff>152400</xdr:rowOff>
        </xdr:from>
        <xdr:to>
          <xdr:col>1</xdr:col>
          <xdr:colOff>57150</xdr:colOff>
          <xdr:row>102</xdr:row>
          <xdr:rowOff>57150</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0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101</xdr:row>
          <xdr:rowOff>152400</xdr:rowOff>
        </xdr:from>
        <xdr:to>
          <xdr:col>1</xdr:col>
          <xdr:colOff>57150</xdr:colOff>
          <xdr:row>103</xdr:row>
          <xdr:rowOff>57150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102</xdr:row>
          <xdr:rowOff>152400</xdr:rowOff>
        </xdr:from>
        <xdr:to>
          <xdr:col>1</xdr:col>
          <xdr:colOff>57150</xdr:colOff>
          <xdr:row>104</xdr:row>
          <xdr:rowOff>57150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103</xdr:row>
          <xdr:rowOff>152400</xdr:rowOff>
        </xdr:from>
        <xdr:to>
          <xdr:col>1</xdr:col>
          <xdr:colOff>57150</xdr:colOff>
          <xdr:row>105</xdr:row>
          <xdr:rowOff>57150</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0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104</xdr:row>
          <xdr:rowOff>152400</xdr:rowOff>
        </xdr:from>
        <xdr:to>
          <xdr:col>1</xdr:col>
          <xdr:colOff>57150</xdr:colOff>
          <xdr:row>106</xdr:row>
          <xdr:rowOff>57150</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0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105</xdr:row>
          <xdr:rowOff>152400</xdr:rowOff>
        </xdr:from>
        <xdr:to>
          <xdr:col>1</xdr:col>
          <xdr:colOff>57150</xdr:colOff>
          <xdr:row>107</xdr:row>
          <xdr:rowOff>57150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0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106</xdr:row>
          <xdr:rowOff>152400</xdr:rowOff>
        </xdr:from>
        <xdr:to>
          <xdr:col>1</xdr:col>
          <xdr:colOff>57150</xdr:colOff>
          <xdr:row>108</xdr:row>
          <xdr:rowOff>57150</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0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107</xdr:row>
          <xdr:rowOff>152400</xdr:rowOff>
        </xdr:from>
        <xdr:to>
          <xdr:col>1</xdr:col>
          <xdr:colOff>57150</xdr:colOff>
          <xdr:row>109</xdr:row>
          <xdr:rowOff>57150</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0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108</xdr:row>
          <xdr:rowOff>152400</xdr:rowOff>
        </xdr:from>
        <xdr:to>
          <xdr:col>1</xdr:col>
          <xdr:colOff>57150</xdr:colOff>
          <xdr:row>110</xdr:row>
          <xdr:rowOff>57150</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0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109</xdr:row>
          <xdr:rowOff>152400</xdr:rowOff>
        </xdr:from>
        <xdr:to>
          <xdr:col>1</xdr:col>
          <xdr:colOff>57150</xdr:colOff>
          <xdr:row>111</xdr:row>
          <xdr:rowOff>57150</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0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110</xdr:row>
          <xdr:rowOff>152400</xdr:rowOff>
        </xdr:from>
        <xdr:to>
          <xdr:col>1</xdr:col>
          <xdr:colOff>57150</xdr:colOff>
          <xdr:row>112</xdr:row>
          <xdr:rowOff>57150</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0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111</xdr:row>
          <xdr:rowOff>152400</xdr:rowOff>
        </xdr:from>
        <xdr:to>
          <xdr:col>1</xdr:col>
          <xdr:colOff>57150</xdr:colOff>
          <xdr:row>113</xdr:row>
          <xdr:rowOff>57150</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0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112</xdr:row>
          <xdr:rowOff>152400</xdr:rowOff>
        </xdr:from>
        <xdr:to>
          <xdr:col>1</xdr:col>
          <xdr:colOff>57150</xdr:colOff>
          <xdr:row>114</xdr:row>
          <xdr:rowOff>57150</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0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113</xdr:row>
          <xdr:rowOff>152400</xdr:rowOff>
        </xdr:from>
        <xdr:to>
          <xdr:col>1</xdr:col>
          <xdr:colOff>57150</xdr:colOff>
          <xdr:row>115</xdr:row>
          <xdr:rowOff>57150</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0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114</xdr:row>
          <xdr:rowOff>152400</xdr:rowOff>
        </xdr:from>
        <xdr:to>
          <xdr:col>1</xdr:col>
          <xdr:colOff>57150</xdr:colOff>
          <xdr:row>116</xdr:row>
          <xdr:rowOff>57150</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0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115</xdr:row>
          <xdr:rowOff>152400</xdr:rowOff>
        </xdr:from>
        <xdr:to>
          <xdr:col>1</xdr:col>
          <xdr:colOff>57150</xdr:colOff>
          <xdr:row>117</xdr:row>
          <xdr:rowOff>57150</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0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116</xdr:row>
          <xdr:rowOff>152400</xdr:rowOff>
        </xdr:from>
        <xdr:to>
          <xdr:col>1</xdr:col>
          <xdr:colOff>57150</xdr:colOff>
          <xdr:row>118</xdr:row>
          <xdr:rowOff>57150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0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117</xdr:row>
          <xdr:rowOff>152400</xdr:rowOff>
        </xdr:from>
        <xdr:to>
          <xdr:col>1</xdr:col>
          <xdr:colOff>57150</xdr:colOff>
          <xdr:row>119</xdr:row>
          <xdr:rowOff>57150</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0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118</xdr:row>
          <xdr:rowOff>152400</xdr:rowOff>
        </xdr:from>
        <xdr:to>
          <xdr:col>1</xdr:col>
          <xdr:colOff>57150</xdr:colOff>
          <xdr:row>120</xdr:row>
          <xdr:rowOff>57150</xdr:rowOff>
        </xdr:to>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0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119</xdr:row>
          <xdr:rowOff>133350</xdr:rowOff>
        </xdr:from>
        <xdr:to>
          <xdr:col>1</xdr:col>
          <xdr:colOff>57150</xdr:colOff>
          <xdr:row>121</xdr:row>
          <xdr:rowOff>38100</xdr:rowOff>
        </xdr:to>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0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120</xdr:row>
          <xdr:rowOff>142875</xdr:rowOff>
        </xdr:from>
        <xdr:to>
          <xdr:col>1</xdr:col>
          <xdr:colOff>57150</xdr:colOff>
          <xdr:row>122</xdr:row>
          <xdr:rowOff>47625</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0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121</xdr:row>
          <xdr:rowOff>142875</xdr:rowOff>
        </xdr:from>
        <xdr:to>
          <xdr:col>1</xdr:col>
          <xdr:colOff>57150</xdr:colOff>
          <xdr:row>123</xdr:row>
          <xdr:rowOff>47625</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0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122</xdr:row>
          <xdr:rowOff>142875</xdr:rowOff>
        </xdr:from>
        <xdr:to>
          <xdr:col>1</xdr:col>
          <xdr:colOff>57150</xdr:colOff>
          <xdr:row>124</xdr:row>
          <xdr:rowOff>47625</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0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123</xdr:row>
          <xdr:rowOff>142875</xdr:rowOff>
        </xdr:from>
        <xdr:to>
          <xdr:col>1</xdr:col>
          <xdr:colOff>57150</xdr:colOff>
          <xdr:row>125</xdr:row>
          <xdr:rowOff>47625</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0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124</xdr:row>
          <xdr:rowOff>142875</xdr:rowOff>
        </xdr:from>
        <xdr:to>
          <xdr:col>1</xdr:col>
          <xdr:colOff>57150</xdr:colOff>
          <xdr:row>126</xdr:row>
          <xdr:rowOff>47625</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0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125</xdr:row>
          <xdr:rowOff>142875</xdr:rowOff>
        </xdr:from>
        <xdr:to>
          <xdr:col>1</xdr:col>
          <xdr:colOff>57150</xdr:colOff>
          <xdr:row>127</xdr:row>
          <xdr:rowOff>47625</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0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126</xdr:row>
          <xdr:rowOff>142875</xdr:rowOff>
        </xdr:from>
        <xdr:to>
          <xdr:col>1</xdr:col>
          <xdr:colOff>57150</xdr:colOff>
          <xdr:row>128</xdr:row>
          <xdr:rowOff>47625</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0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127</xdr:row>
          <xdr:rowOff>142875</xdr:rowOff>
        </xdr:from>
        <xdr:to>
          <xdr:col>1</xdr:col>
          <xdr:colOff>57150</xdr:colOff>
          <xdr:row>129</xdr:row>
          <xdr:rowOff>47625</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0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128</xdr:row>
          <xdr:rowOff>142875</xdr:rowOff>
        </xdr:from>
        <xdr:to>
          <xdr:col>1</xdr:col>
          <xdr:colOff>57150</xdr:colOff>
          <xdr:row>130</xdr:row>
          <xdr:rowOff>47625</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0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129</xdr:row>
          <xdr:rowOff>142875</xdr:rowOff>
        </xdr:from>
        <xdr:to>
          <xdr:col>1</xdr:col>
          <xdr:colOff>57150</xdr:colOff>
          <xdr:row>131</xdr:row>
          <xdr:rowOff>47625</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0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130</xdr:row>
          <xdr:rowOff>142875</xdr:rowOff>
        </xdr:from>
        <xdr:to>
          <xdr:col>1</xdr:col>
          <xdr:colOff>57150</xdr:colOff>
          <xdr:row>132</xdr:row>
          <xdr:rowOff>47625</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0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131</xdr:row>
          <xdr:rowOff>142875</xdr:rowOff>
        </xdr:from>
        <xdr:to>
          <xdr:col>1</xdr:col>
          <xdr:colOff>57150</xdr:colOff>
          <xdr:row>133</xdr:row>
          <xdr:rowOff>47625</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0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132</xdr:row>
          <xdr:rowOff>142875</xdr:rowOff>
        </xdr:from>
        <xdr:to>
          <xdr:col>1</xdr:col>
          <xdr:colOff>57150</xdr:colOff>
          <xdr:row>134</xdr:row>
          <xdr:rowOff>47625</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0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133</xdr:row>
          <xdr:rowOff>142875</xdr:rowOff>
        </xdr:from>
        <xdr:to>
          <xdr:col>1</xdr:col>
          <xdr:colOff>57150</xdr:colOff>
          <xdr:row>135</xdr:row>
          <xdr:rowOff>47625</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0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134</xdr:row>
          <xdr:rowOff>142875</xdr:rowOff>
        </xdr:from>
        <xdr:to>
          <xdr:col>1</xdr:col>
          <xdr:colOff>57150</xdr:colOff>
          <xdr:row>136</xdr:row>
          <xdr:rowOff>47625</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0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135</xdr:row>
          <xdr:rowOff>142875</xdr:rowOff>
        </xdr:from>
        <xdr:to>
          <xdr:col>1</xdr:col>
          <xdr:colOff>57150</xdr:colOff>
          <xdr:row>137</xdr:row>
          <xdr:rowOff>47625</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0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136</xdr:row>
          <xdr:rowOff>142875</xdr:rowOff>
        </xdr:from>
        <xdr:to>
          <xdr:col>1</xdr:col>
          <xdr:colOff>57150</xdr:colOff>
          <xdr:row>138</xdr:row>
          <xdr:rowOff>47625</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0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47</xdr:row>
          <xdr:rowOff>95250</xdr:rowOff>
        </xdr:from>
        <xdr:to>
          <xdr:col>4</xdr:col>
          <xdr:colOff>47625</xdr:colOff>
          <xdr:row>49</xdr:row>
          <xdr:rowOff>47625</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0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48</xdr:row>
          <xdr:rowOff>142875</xdr:rowOff>
        </xdr:from>
        <xdr:to>
          <xdr:col>4</xdr:col>
          <xdr:colOff>47625</xdr:colOff>
          <xdr:row>50</xdr:row>
          <xdr:rowOff>47625</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0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49</xdr:row>
          <xdr:rowOff>142875</xdr:rowOff>
        </xdr:from>
        <xdr:to>
          <xdr:col>4</xdr:col>
          <xdr:colOff>47625</xdr:colOff>
          <xdr:row>51</xdr:row>
          <xdr:rowOff>47625</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0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50</xdr:row>
          <xdr:rowOff>142875</xdr:rowOff>
        </xdr:from>
        <xdr:to>
          <xdr:col>4</xdr:col>
          <xdr:colOff>47625</xdr:colOff>
          <xdr:row>52</xdr:row>
          <xdr:rowOff>47625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0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51</xdr:row>
          <xdr:rowOff>142875</xdr:rowOff>
        </xdr:from>
        <xdr:to>
          <xdr:col>4</xdr:col>
          <xdr:colOff>47625</xdr:colOff>
          <xdr:row>53</xdr:row>
          <xdr:rowOff>47625</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0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52</xdr:row>
          <xdr:rowOff>142875</xdr:rowOff>
        </xdr:from>
        <xdr:to>
          <xdr:col>4</xdr:col>
          <xdr:colOff>47625</xdr:colOff>
          <xdr:row>54</xdr:row>
          <xdr:rowOff>47625</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0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53</xdr:row>
          <xdr:rowOff>142875</xdr:rowOff>
        </xdr:from>
        <xdr:to>
          <xdr:col>4</xdr:col>
          <xdr:colOff>47625</xdr:colOff>
          <xdr:row>55</xdr:row>
          <xdr:rowOff>47625</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0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54</xdr:row>
          <xdr:rowOff>142875</xdr:rowOff>
        </xdr:from>
        <xdr:to>
          <xdr:col>4</xdr:col>
          <xdr:colOff>47625</xdr:colOff>
          <xdr:row>56</xdr:row>
          <xdr:rowOff>47625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0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55</xdr:row>
          <xdr:rowOff>142875</xdr:rowOff>
        </xdr:from>
        <xdr:to>
          <xdr:col>4</xdr:col>
          <xdr:colOff>47625</xdr:colOff>
          <xdr:row>57</xdr:row>
          <xdr:rowOff>47625</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0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56</xdr:row>
          <xdr:rowOff>142875</xdr:rowOff>
        </xdr:from>
        <xdr:to>
          <xdr:col>4</xdr:col>
          <xdr:colOff>47625</xdr:colOff>
          <xdr:row>58</xdr:row>
          <xdr:rowOff>47625</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0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57</xdr:row>
          <xdr:rowOff>142875</xdr:rowOff>
        </xdr:from>
        <xdr:to>
          <xdr:col>4</xdr:col>
          <xdr:colOff>47625</xdr:colOff>
          <xdr:row>59</xdr:row>
          <xdr:rowOff>47625</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0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58</xdr:row>
          <xdr:rowOff>142875</xdr:rowOff>
        </xdr:from>
        <xdr:to>
          <xdr:col>4</xdr:col>
          <xdr:colOff>47625</xdr:colOff>
          <xdr:row>60</xdr:row>
          <xdr:rowOff>47625</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0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59</xdr:row>
          <xdr:rowOff>142875</xdr:rowOff>
        </xdr:from>
        <xdr:to>
          <xdr:col>4</xdr:col>
          <xdr:colOff>47625</xdr:colOff>
          <xdr:row>61</xdr:row>
          <xdr:rowOff>47625</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0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60</xdr:row>
          <xdr:rowOff>142875</xdr:rowOff>
        </xdr:from>
        <xdr:to>
          <xdr:col>4</xdr:col>
          <xdr:colOff>47625</xdr:colOff>
          <xdr:row>62</xdr:row>
          <xdr:rowOff>47625</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0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61</xdr:row>
          <xdr:rowOff>142875</xdr:rowOff>
        </xdr:from>
        <xdr:to>
          <xdr:col>4</xdr:col>
          <xdr:colOff>47625</xdr:colOff>
          <xdr:row>63</xdr:row>
          <xdr:rowOff>47625</xdr:rowOff>
        </xdr:to>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000-00007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62</xdr:row>
          <xdr:rowOff>142875</xdr:rowOff>
        </xdr:from>
        <xdr:to>
          <xdr:col>4</xdr:col>
          <xdr:colOff>47625</xdr:colOff>
          <xdr:row>64</xdr:row>
          <xdr:rowOff>47625</xdr:rowOff>
        </xdr:to>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000-00007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63</xdr:row>
          <xdr:rowOff>142875</xdr:rowOff>
        </xdr:from>
        <xdr:to>
          <xdr:col>4</xdr:col>
          <xdr:colOff>47625</xdr:colOff>
          <xdr:row>65</xdr:row>
          <xdr:rowOff>47625</xdr:rowOff>
        </xdr:to>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000-00007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64</xdr:row>
          <xdr:rowOff>142875</xdr:rowOff>
        </xdr:from>
        <xdr:to>
          <xdr:col>4</xdr:col>
          <xdr:colOff>47625</xdr:colOff>
          <xdr:row>66</xdr:row>
          <xdr:rowOff>47625</xdr:rowOff>
        </xdr:to>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000-00007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65</xdr:row>
          <xdr:rowOff>142875</xdr:rowOff>
        </xdr:from>
        <xdr:to>
          <xdr:col>4</xdr:col>
          <xdr:colOff>47625</xdr:colOff>
          <xdr:row>67</xdr:row>
          <xdr:rowOff>47625</xdr:rowOff>
        </xdr:to>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000-00007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66</xdr:row>
          <xdr:rowOff>142875</xdr:rowOff>
        </xdr:from>
        <xdr:to>
          <xdr:col>4</xdr:col>
          <xdr:colOff>47625</xdr:colOff>
          <xdr:row>68</xdr:row>
          <xdr:rowOff>47625</xdr:rowOff>
        </xdr:to>
        <xdr:sp macro="" textlink="">
          <xdr:nvSpPr>
            <xdr:cNvPr id="20597" name="Check Box 117" hidden="1">
              <a:extLst>
                <a:ext uri="{63B3BB69-23CF-44E3-9099-C40C66FF867C}">
                  <a14:compatExt spid="_x0000_s20597"/>
                </a:ext>
                <a:ext uri="{FF2B5EF4-FFF2-40B4-BE49-F238E27FC236}">
                  <a16:creationId xmlns:a16="http://schemas.microsoft.com/office/drawing/2014/main" id="{00000000-0008-0000-0000-00007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67</xdr:row>
          <xdr:rowOff>142875</xdr:rowOff>
        </xdr:from>
        <xdr:to>
          <xdr:col>4</xdr:col>
          <xdr:colOff>47625</xdr:colOff>
          <xdr:row>69</xdr:row>
          <xdr:rowOff>47625</xdr:rowOff>
        </xdr:to>
        <xdr:sp macro="" textlink="">
          <xdr:nvSpPr>
            <xdr:cNvPr id="20598" name="Check Box 118" hidden="1">
              <a:extLst>
                <a:ext uri="{63B3BB69-23CF-44E3-9099-C40C66FF867C}">
                  <a14:compatExt spid="_x0000_s20598"/>
                </a:ext>
                <a:ext uri="{FF2B5EF4-FFF2-40B4-BE49-F238E27FC236}">
                  <a16:creationId xmlns:a16="http://schemas.microsoft.com/office/drawing/2014/main" id="{00000000-0008-0000-0000-00007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68</xdr:row>
          <xdr:rowOff>142875</xdr:rowOff>
        </xdr:from>
        <xdr:to>
          <xdr:col>4</xdr:col>
          <xdr:colOff>47625</xdr:colOff>
          <xdr:row>70</xdr:row>
          <xdr:rowOff>47625</xdr:rowOff>
        </xdr:to>
        <xdr:sp macro="" textlink="">
          <xdr:nvSpPr>
            <xdr:cNvPr id="20599" name="Check Box 119" hidden="1">
              <a:extLst>
                <a:ext uri="{63B3BB69-23CF-44E3-9099-C40C66FF867C}">
                  <a14:compatExt spid="_x0000_s20599"/>
                </a:ext>
                <a:ext uri="{FF2B5EF4-FFF2-40B4-BE49-F238E27FC236}">
                  <a16:creationId xmlns:a16="http://schemas.microsoft.com/office/drawing/2014/main" id="{00000000-0008-0000-0000-00007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69</xdr:row>
          <xdr:rowOff>142875</xdr:rowOff>
        </xdr:from>
        <xdr:to>
          <xdr:col>4</xdr:col>
          <xdr:colOff>47625</xdr:colOff>
          <xdr:row>71</xdr:row>
          <xdr:rowOff>47625</xdr:rowOff>
        </xdr:to>
        <xdr:sp macro="" textlink="">
          <xdr:nvSpPr>
            <xdr:cNvPr id="20600" name="Check Box 120" hidden="1">
              <a:extLst>
                <a:ext uri="{63B3BB69-23CF-44E3-9099-C40C66FF867C}">
                  <a14:compatExt spid="_x0000_s20600"/>
                </a:ext>
                <a:ext uri="{FF2B5EF4-FFF2-40B4-BE49-F238E27FC236}">
                  <a16:creationId xmlns:a16="http://schemas.microsoft.com/office/drawing/2014/main" id="{00000000-0008-0000-0000-00007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70</xdr:row>
          <xdr:rowOff>142875</xdr:rowOff>
        </xdr:from>
        <xdr:to>
          <xdr:col>4</xdr:col>
          <xdr:colOff>47625</xdr:colOff>
          <xdr:row>72</xdr:row>
          <xdr:rowOff>47625</xdr:rowOff>
        </xdr:to>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000-00007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71</xdr:row>
          <xdr:rowOff>142875</xdr:rowOff>
        </xdr:from>
        <xdr:to>
          <xdr:col>4</xdr:col>
          <xdr:colOff>47625</xdr:colOff>
          <xdr:row>73</xdr:row>
          <xdr:rowOff>47625</xdr:rowOff>
        </xdr:to>
        <xdr:sp macro="" textlink="">
          <xdr:nvSpPr>
            <xdr:cNvPr id="20602" name="Check Box 122" hidden="1">
              <a:extLst>
                <a:ext uri="{63B3BB69-23CF-44E3-9099-C40C66FF867C}">
                  <a14:compatExt spid="_x0000_s20602"/>
                </a:ext>
                <a:ext uri="{FF2B5EF4-FFF2-40B4-BE49-F238E27FC236}">
                  <a16:creationId xmlns:a16="http://schemas.microsoft.com/office/drawing/2014/main" id="{00000000-0008-0000-0000-00007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72</xdr:row>
          <xdr:rowOff>142875</xdr:rowOff>
        </xdr:from>
        <xdr:to>
          <xdr:col>4</xdr:col>
          <xdr:colOff>47625</xdr:colOff>
          <xdr:row>74</xdr:row>
          <xdr:rowOff>47625</xdr:rowOff>
        </xdr:to>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000-00007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73</xdr:row>
          <xdr:rowOff>142875</xdr:rowOff>
        </xdr:from>
        <xdr:to>
          <xdr:col>4</xdr:col>
          <xdr:colOff>47625</xdr:colOff>
          <xdr:row>75</xdr:row>
          <xdr:rowOff>47625</xdr:rowOff>
        </xdr:to>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000-00007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74</xdr:row>
          <xdr:rowOff>142875</xdr:rowOff>
        </xdr:from>
        <xdr:to>
          <xdr:col>4</xdr:col>
          <xdr:colOff>47625</xdr:colOff>
          <xdr:row>76</xdr:row>
          <xdr:rowOff>47625</xdr:rowOff>
        </xdr:to>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000-00007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75</xdr:row>
          <xdr:rowOff>142875</xdr:rowOff>
        </xdr:from>
        <xdr:to>
          <xdr:col>4</xdr:col>
          <xdr:colOff>47625</xdr:colOff>
          <xdr:row>77</xdr:row>
          <xdr:rowOff>47625</xdr:rowOff>
        </xdr:to>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000-00007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76</xdr:row>
          <xdr:rowOff>142875</xdr:rowOff>
        </xdr:from>
        <xdr:to>
          <xdr:col>4</xdr:col>
          <xdr:colOff>47625</xdr:colOff>
          <xdr:row>78</xdr:row>
          <xdr:rowOff>47625</xdr:rowOff>
        </xdr:to>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000-00007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77</xdr:row>
          <xdr:rowOff>142875</xdr:rowOff>
        </xdr:from>
        <xdr:to>
          <xdr:col>4</xdr:col>
          <xdr:colOff>47625</xdr:colOff>
          <xdr:row>79</xdr:row>
          <xdr:rowOff>47625</xdr:rowOff>
        </xdr:to>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000-00008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78</xdr:row>
          <xdr:rowOff>142875</xdr:rowOff>
        </xdr:from>
        <xdr:to>
          <xdr:col>4</xdr:col>
          <xdr:colOff>47625</xdr:colOff>
          <xdr:row>80</xdr:row>
          <xdr:rowOff>47625</xdr:rowOff>
        </xdr:to>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000-00008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79</xdr:row>
          <xdr:rowOff>142875</xdr:rowOff>
        </xdr:from>
        <xdr:to>
          <xdr:col>4</xdr:col>
          <xdr:colOff>47625</xdr:colOff>
          <xdr:row>81</xdr:row>
          <xdr:rowOff>47625</xdr:rowOff>
        </xdr:to>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000-00008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80</xdr:row>
          <xdr:rowOff>142875</xdr:rowOff>
        </xdr:from>
        <xdr:to>
          <xdr:col>4</xdr:col>
          <xdr:colOff>47625</xdr:colOff>
          <xdr:row>82</xdr:row>
          <xdr:rowOff>47625</xdr:rowOff>
        </xdr:to>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000-00008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81</xdr:row>
          <xdr:rowOff>142875</xdr:rowOff>
        </xdr:from>
        <xdr:to>
          <xdr:col>4</xdr:col>
          <xdr:colOff>47625</xdr:colOff>
          <xdr:row>83</xdr:row>
          <xdr:rowOff>47625</xdr:rowOff>
        </xdr:to>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000-00008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82</xdr:row>
          <xdr:rowOff>142875</xdr:rowOff>
        </xdr:from>
        <xdr:to>
          <xdr:col>4</xdr:col>
          <xdr:colOff>47625</xdr:colOff>
          <xdr:row>84</xdr:row>
          <xdr:rowOff>47625</xdr:rowOff>
        </xdr:to>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000-00008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83</xdr:row>
          <xdr:rowOff>142875</xdr:rowOff>
        </xdr:from>
        <xdr:to>
          <xdr:col>4</xdr:col>
          <xdr:colOff>47625</xdr:colOff>
          <xdr:row>85</xdr:row>
          <xdr:rowOff>47625</xdr:rowOff>
        </xdr:to>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000-00008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84</xdr:row>
          <xdr:rowOff>142875</xdr:rowOff>
        </xdr:from>
        <xdr:to>
          <xdr:col>4</xdr:col>
          <xdr:colOff>47625</xdr:colOff>
          <xdr:row>86</xdr:row>
          <xdr:rowOff>47625</xdr:rowOff>
        </xdr:to>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000-00008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85</xdr:row>
          <xdr:rowOff>142875</xdr:rowOff>
        </xdr:from>
        <xdr:to>
          <xdr:col>4</xdr:col>
          <xdr:colOff>47625</xdr:colOff>
          <xdr:row>87</xdr:row>
          <xdr:rowOff>47625</xdr:rowOff>
        </xdr:to>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000-00008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86</xdr:row>
          <xdr:rowOff>142875</xdr:rowOff>
        </xdr:from>
        <xdr:to>
          <xdr:col>4</xdr:col>
          <xdr:colOff>47625</xdr:colOff>
          <xdr:row>88</xdr:row>
          <xdr:rowOff>47625</xdr:rowOff>
        </xdr:to>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000-00008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87</xdr:row>
          <xdr:rowOff>142875</xdr:rowOff>
        </xdr:from>
        <xdr:to>
          <xdr:col>4</xdr:col>
          <xdr:colOff>47625</xdr:colOff>
          <xdr:row>89</xdr:row>
          <xdr:rowOff>47625</xdr:rowOff>
        </xdr:to>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000-00008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88</xdr:row>
          <xdr:rowOff>142875</xdr:rowOff>
        </xdr:from>
        <xdr:to>
          <xdr:col>4</xdr:col>
          <xdr:colOff>47625</xdr:colOff>
          <xdr:row>90</xdr:row>
          <xdr:rowOff>47625</xdr:rowOff>
        </xdr:to>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000-00008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89</xdr:row>
          <xdr:rowOff>142875</xdr:rowOff>
        </xdr:from>
        <xdr:to>
          <xdr:col>4</xdr:col>
          <xdr:colOff>47625</xdr:colOff>
          <xdr:row>91</xdr:row>
          <xdr:rowOff>47625</xdr:rowOff>
        </xdr:to>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000-00008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90</xdr:row>
          <xdr:rowOff>142875</xdr:rowOff>
        </xdr:from>
        <xdr:to>
          <xdr:col>4</xdr:col>
          <xdr:colOff>47625</xdr:colOff>
          <xdr:row>92</xdr:row>
          <xdr:rowOff>47625</xdr:rowOff>
        </xdr:to>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000-00008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91</xdr:row>
          <xdr:rowOff>142875</xdr:rowOff>
        </xdr:from>
        <xdr:to>
          <xdr:col>4</xdr:col>
          <xdr:colOff>47625</xdr:colOff>
          <xdr:row>93</xdr:row>
          <xdr:rowOff>47625</xdr:rowOff>
        </xdr:to>
        <xdr:sp macro="" textlink="">
          <xdr:nvSpPr>
            <xdr:cNvPr id="20622" name="Check Box 142" hidden="1">
              <a:extLst>
                <a:ext uri="{63B3BB69-23CF-44E3-9099-C40C66FF867C}">
                  <a14:compatExt spid="_x0000_s20622"/>
                </a:ext>
                <a:ext uri="{FF2B5EF4-FFF2-40B4-BE49-F238E27FC236}">
                  <a16:creationId xmlns:a16="http://schemas.microsoft.com/office/drawing/2014/main" id="{00000000-0008-0000-0000-00008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92</xdr:row>
          <xdr:rowOff>142875</xdr:rowOff>
        </xdr:from>
        <xdr:to>
          <xdr:col>4</xdr:col>
          <xdr:colOff>47625</xdr:colOff>
          <xdr:row>94</xdr:row>
          <xdr:rowOff>47625</xdr:rowOff>
        </xdr:to>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000-00008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93</xdr:row>
          <xdr:rowOff>142875</xdr:rowOff>
        </xdr:from>
        <xdr:to>
          <xdr:col>4</xdr:col>
          <xdr:colOff>47625</xdr:colOff>
          <xdr:row>95</xdr:row>
          <xdr:rowOff>47625</xdr:rowOff>
        </xdr:to>
        <xdr:sp macro="" textlink="">
          <xdr:nvSpPr>
            <xdr:cNvPr id="20624" name="Check Box 144" hidden="1">
              <a:extLst>
                <a:ext uri="{63B3BB69-23CF-44E3-9099-C40C66FF867C}">
                  <a14:compatExt spid="_x0000_s20624"/>
                </a:ext>
                <a:ext uri="{FF2B5EF4-FFF2-40B4-BE49-F238E27FC236}">
                  <a16:creationId xmlns:a16="http://schemas.microsoft.com/office/drawing/2014/main" id="{00000000-0008-0000-0000-00009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94</xdr:row>
          <xdr:rowOff>142875</xdr:rowOff>
        </xdr:from>
        <xdr:to>
          <xdr:col>4</xdr:col>
          <xdr:colOff>47625</xdr:colOff>
          <xdr:row>96</xdr:row>
          <xdr:rowOff>47625</xdr:rowOff>
        </xdr:to>
        <xdr:sp macro="" textlink="">
          <xdr:nvSpPr>
            <xdr:cNvPr id="20625" name="Check Box 145" hidden="1">
              <a:extLst>
                <a:ext uri="{63B3BB69-23CF-44E3-9099-C40C66FF867C}">
                  <a14:compatExt spid="_x0000_s20625"/>
                </a:ext>
                <a:ext uri="{FF2B5EF4-FFF2-40B4-BE49-F238E27FC236}">
                  <a16:creationId xmlns:a16="http://schemas.microsoft.com/office/drawing/2014/main" id="{00000000-0008-0000-0000-00009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95</xdr:row>
          <xdr:rowOff>142875</xdr:rowOff>
        </xdr:from>
        <xdr:to>
          <xdr:col>4</xdr:col>
          <xdr:colOff>47625</xdr:colOff>
          <xdr:row>97</xdr:row>
          <xdr:rowOff>47625</xdr:rowOff>
        </xdr:to>
        <xdr:sp macro="" textlink="">
          <xdr:nvSpPr>
            <xdr:cNvPr id="20626" name="Check Box 146" hidden="1">
              <a:extLst>
                <a:ext uri="{63B3BB69-23CF-44E3-9099-C40C66FF867C}">
                  <a14:compatExt spid="_x0000_s20626"/>
                </a:ext>
                <a:ext uri="{FF2B5EF4-FFF2-40B4-BE49-F238E27FC236}">
                  <a16:creationId xmlns:a16="http://schemas.microsoft.com/office/drawing/2014/main" id="{00000000-0008-0000-0000-00009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96</xdr:row>
          <xdr:rowOff>142875</xdr:rowOff>
        </xdr:from>
        <xdr:to>
          <xdr:col>4</xdr:col>
          <xdr:colOff>47625</xdr:colOff>
          <xdr:row>98</xdr:row>
          <xdr:rowOff>47625</xdr:rowOff>
        </xdr:to>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000-00009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97</xdr:row>
          <xdr:rowOff>142875</xdr:rowOff>
        </xdr:from>
        <xdr:to>
          <xdr:col>4</xdr:col>
          <xdr:colOff>47625</xdr:colOff>
          <xdr:row>99</xdr:row>
          <xdr:rowOff>47625</xdr:rowOff>
        </xdr:to>
        <xdr:sp macro="" textlink="">
          <xdr:nvSpPr>
            <xdr:cNvPr id="20628" name="Check Box 148" hidden="1">
              <a:extLst>
                <a:ext uri="{63B3BB69-23CF-44E3-9099-C40C66FF867C}">
                  <a14:compatExt spid="_x0000_s20628"/>
                </a:ext>
                <a:ext uri="{FF2B5EF4-FFF2-40B4-BE49-F238E27FC236}">
                  <a16:creationId xmlns:a16="http://schemas.microsoft.com/office/drawing/2014/main" id="{00000000-0008-0000-0000-00009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98</xdr:row>
          <xdr:rowOff>142875</xdr:rowOff>
        </xdr:from>
        <xdr:to>
          <xdr:col>4</xdr:col>
          <xdr:colOff>47625</xdr:colOff>
          <xdr:row>100</xdr:row>
          <xdr:rowOff>47625</xdr:rowOff>
        </xdr:to>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000-00009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99</xdr:row>
          <xdr:rowOff>142875</xdr:rowOff>
        </xdr:from>
        <xdr:to>
          <xdr:col>4</xdr:col>
          <xdr:colOff>47625</xdr:colOff>
          <xdr:row>101</xdr:row>
          <xdr:rowOff>47625</xdr:rowOff>
        </xdr:to>
        <xdr:sp macro="" textlink="">
          <xdr:nvSpPr>
            <xdr:cNvPr id="20630" name="Check Box 150" hidden="1">
              <a:extLst>
                <a:ext uri="{63B3BB69-23CF-44E3-9099-C40C66FF867C}">
                  <a14:compatExt spid="_x0000_s20630"/>
                </a:ext>
                <a:ext uri="{FF2B5EF4-FFF2-40B4-BE49-F238E27FC236}">
                  <a16:creationId xmlns:a16="http://schemas.microsoft.com/office/drawing/2014/main" id="{00000000-0008-0000-0000-00009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100</xdr:row>
          <xdr:rowOff>142875</xdr:rowOff>
        </xdr:from>
        <xdr:to>
          <xdr:col>4</xdr:col>
          <xdr:colOff>47625</xdr:colOff>
          <xdr:row>102</xdr:row>
          <xdr:rowOff>47625</xdr:rowOff>
        </xdr:to>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000-00009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101</xdr:row>
          <xdr:rowOff>142875</xdr:rowOff>
        </xdr:from>
        <xdr:to>
          <xdr:col>4</xdr:col>
          <xdr:colOff>47625</xdr:colOff>
          <xdr:row>103</xdr:row>
          <xdr:rowOff>47625</xdr:rowOff>
        </xdr:to>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000-00009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102</xdr:row>
          <xdr:rowOff>142875</xdr:rowOff>
        </xdr:from>
        <xdr:to>
          <xdr:col>4</xdr:col>
          <xdr:colOff>47625</xdr:colOff>
          <xdr:row>104</xdr:row>
          <xdr:rowOff>47625</xdr:rowOff>
        </xdr:to>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000-00009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103</xdr:row>
          <xdr:rowOff>142875</xdr:rowOff>
        </xdr:from>
        <xdr:to>
          <xdr:col>4</xdr:col>
          <xdr:colOff>47625</xdr:colOff>
          <xdr:row>105</xdr:row>
          <xdr:rowOff>47625</xdr:rowOff>
        </xdr:to>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000-00009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104</xdr:row>
          <xdr:rowOff>142875</xdr:rowOff>
        </xdr:from>
        <xdr:to>
          <xdr:col>4</xdr:col>
          <xdr:colOff>47625</xdr:colOff>
          <xdr:row>106</xdr:row>
          <xdr:rowOff>47625</xdr:rowOff>
        </xdr:to>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000-00009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105</xdr:row>
          <xdr:rowOff>142875</xdr:rowOff>
        </xdr:from>
        <xdr:to>
          <xdr:col>4</xdr:col>
          <xdr:colOff>47625</xdr:colOff>
          <xdr:row>107</xdr:row>
          <xdr:rowOff>47625</xdr:rowOff>
        </xdr:to>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000-00009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106</xdr:row>
          <xdr:rowOff>142875</xdr:rowOff>
        </xdr:from>
        <xdr:to>
          <xdr:col>4</xdr:col>
          <xdr:colOff>47625</xdr:colOff>
          <xdr:row>108</xdr:row>
          <xdr:rowOff>47625</xdr:rowOff>
        </xdr:to>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000-00009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107</xdr:row>
          <xdr:rowOff>142875</xdr:rowOff>
        </xdr:from>
        <xdr:to>
          <xdr:col>4</xdr:col>
          <xdr:colOff>47625</xdr:colOff>
          <xdr:row>109</xdr:row>
          <xdr:rowOff>47625</xdr:rowOff>
        </xdr:to>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000-00009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108</xdr:row>
          <xdr:rowOff>142875</xdr:rowOff>
        </xdr:from>
        <xdr:to>
          <xdr:col>4</xdr:col>
          <xdr:colOff>47625</xdr:colOff>
          <xdr:row>110</xdr:row>
          <xdr:rowOff>47625</xdr:rowOff>
        </xdr:to>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000-00009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109</xdr:row>
          <xdr:rowOff>142875</xdr:rowOff>
        </xdr:from>
        <xdr:to>
          <xdr:col>4</xdr:col>
          <xdr:colOff>47625</xdr:colOff>
          <xdr:row>111</xdr:row>
          <xdr:rowOff>47625</xdr:rowOff>
        </xdr:to>
        <xdr:sp macro="" textlink="">
          <xdr:nvSpPr>
            <xdr:cNvPr id="20640" name="Check Box 160" hidden="1">
              <a:extLst>
                <a:ext uri="{63B3BB69-23CF-44E3-9099-C40C66FF867C}">
                  <a14:compatExt spid="_x0000_s20640"/>
                </a:ext>
                <a:ext uri="{FF2B5EF4-FFF2-40B4-BE49-F238E27FC236}">
                  <a16:creationId xmlns:a16="http://schemas.microsoft.com/office/drawing/2014/main" id="{00000000-0008-0000-0000-0000A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110</xdr:row>
          <xdr:rowOff>142875</xdr:rowOff>
        </xdr:from>
        <xdr:to>
          <xdr:col>4</xdr:col>
          <xdr:colOff>47625</xdr:colOff>
          <xdr:row>112</xdr:row>
          <xdr:rowOff>47625</xdr:rowOff>
        </xdr:to>
        <xdr:sp macro="" textlink="">
          <xdr:nvSpPr>
            <xdr:cNvPr id="20641" name="Check Box 161" hidden="1">
              <a:extLst>
                <a:ext uri="{63B3BB69-23CF-44E3-9099-C40C66FF867C}">
                  <a14:compatExt spid="_x0000_s20641"/>
                </a:ext>
                <a:ext uri="{FF2B5EF4-FFF2-40B4-BE49-F238E27FC236}">
                  <a16:creationId xmlns:a16="http://schemas.microsoft.com/office/drawing/2014/main" id="{00000000-0008-0000-0000-0000A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111</xdr:row>
          <xdr:rowOff>142875</xdr:rowOff>
        </xdr:from>
        <xdr:to>
          <xdr:col>4</xdr:col>
          <xdr:colOff>47625</xdr:colOff>
          <xdr:row>113</xdr:row>
          <xdr:rowOff>47625</xdr:rowOff>
        </xdr:to>
        <xdr:sp macro="" textlink="">
          <xdr:nvSpPr>
            <xdr:cNvPr id="20642" name="Check Box 162" hidden="1">
              <a:extLst>
                <a:ext uri="{63B3BB69-23CF-44E3-9099-C40C66FF867C}">
                  <a14:compatExt spid="_x0000_s20642"/>
                </a:ext>
                <a:ext uri="{FF2B5EF4-FFF2-40B4-BE49-F238E27FC236}">
                  <a16:creationId xmlns:a16="http://schemas.microsoft.com/office/drawing/2014/main" id="{00000000-0008-0000-0000-0000A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112</xdr:row>
          <xdr:rowOff>142875</xdr:rowOff>
        </xdr:from>
        <xdr:to>
          <xdr:col>4</xdr:col>
          <xdr:colOff>47625</xdr:colOff>
          <xdr:row>114</xdr:row>
          <xdr:rowOff>47625</xdr:rowOff>
        </xdr:to>
        <xdr:sp macro="" textlink="">
          <xdr:nvSpPr>
            <xdr:cNvPr id="20643" name="Check Box 163" hidden="1">
              <a:extLst>
                <a:ext uri="{63B3BB69-23CF-44E3-9099-C40C66FF867C}">
                  <a14:compatExt spid="_x0000_s20643"/>
                </a:ext>
                <a:ext uri="{FF2B5EF4-FFF2-40B4-BE49-F238E27FC236}">
                  <a16:creationId xmlns:a16="http://schemas.microsoft.com/office/drawing/2014/main" id="{00000000-0008-0000-0000-0000A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113</xdr:row>
          <xdr:rowOff>142875</xdr:rowOff>
        </xdr:from>
        <xdr:to>
          <xdr:col>4</xdr:col>
          <xdr:colOff>47625</xdr:colOff>
          <xdr:row>115</xdr:row>
          <xdr:rowOff>47625</xdr:rowOff>
        </xdr:to>
        <xdr:sp macro="" textlink="">
          <xdr:nvSpPr>
            <xdr:cNvPr id="20644" name="Check Box 164" hidden="1">
              <a:extLst>
                <a:ext uri="{63B3BB69-23CF-44E3-9099-C40C66FF867C}">
                  <a14:compatExt spid="_x0000_s20644"/>
                </a:ext>
                <a:ext uri="{FF2B5EF4-FFF2-40B4-BE49-F238E27FC236}">
                  <a16:creationId xmlns:a16="http://schemas.microsoft.com/office/drawing/2014/main" id="{00000000-0008-0000-0000-0000A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114</xdr:row>
          <xdr:rowOff>142875</xdr:rowOff>
        </xdr:from>
        <xdr:to>
          <xdr:col>4</xdr:col>
          <xdr:colOff>47625</xdr:colOff>
          <xdr:row>116</xdr:row>
          <xdr:rowOff>47625</xdr:rowOff>
        </xdr:to>
        <xdr:sp macro="" textlink="">
          <xdr:nvSpPr>
            <xdr:cNvPr id="20645" name="Check Box 165" hidden="1">
              <a:extLst>
                <a:ext uri="{63B3BB69-23CF-44E3-9099-C40C66FF867C}">
                  <a14:compatExt spid="_x0000_s20645"/>
                </a:ext>
                <a:ext uri="{FF2B5EF4-FFF2-40B4-BE49-F238E27FC236}">
                  <a16:creationId xmlns:a16="http://schemas.microsoft.com/office/drawing/2014/main" id="{00000000-0008-0000-0000-0000A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115</xdr:row>
          <xdr:rowOff>142875</xdr:rowOff>
        </xdr:from>
        <xdr:to>
          <xdr:col>4</xdr:col>
          <xdr:colOff>47625</xdr:colOff>
          <xdr:row>117</xdr:row>
          <xdr:rowOff>47625</xdr:rowOff>
        </xdr:to>
        <xdr:sp macro="" textlink="">
          <xdr:nvSpPr>
            <xdr:cNvPr id="20646" name="Check Box 166" hidden="1">
              <a:extLst>
                <a:ext uri="{63B3BB69-23CF-44E3-9099-C40C66FF867C}">
                  <a14:compatExt spid="_x0000_s20646"/>
                </a:ext>
                <a:ext uri="{FF2B5EF4-FFF2-40B4-BE49-F238E27FC236}">
                  <a16:creationId xmlns:a16="http://schemas.microsoft.com/office/drawing/2014/main" id="{00000000-0008-0000-0000-0000A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116</xdr:row>
          <xdr:rowOff>142875</xdr:rowOff>
        </xdr:from>
        <xdr:to>
          <xdr:col>4</xdr:col>
          <xdr:colOff>47625</xdr:colOff>
          <xdr:row>118</xdr:row>
          <xdr:rowOff>47625</xdr:rowOff>
        </xdr:to>
        <xdr:sp macro="" textlink="">
          <xdr:nvSpPr>
            <xdr:cNvPr id="20647" name="Check Box 167" hidden="1">
              <a:extLst>
                <a:ext uri="{63B3BB69-23CF-44E3-9099-C40C66FF867C}">
                  <a14:compatExt spid="_x0000_s20647"/>
                </a:ext>
                <a:ext uri="{FF2B5EF4-FFF2-40B4-BE49-F238E27FC236}">
                  <a16:creationId xmlns:a16="http://schemas.microsoft.com/office/drawing/2014/main" id="{00000000-0008-0000-0000-0000A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117</xdr:row>
          <xdr:rowOff>142875</xdr:rowOff>
        </xdr:from>
        <xdr:to>
          <xdr:col>4</xdr:col>
          <xdr:colOff>47625</xdr:colOff>
          <xdr:row>119</xdr:row>
          <xdr:rowOff>47625</xdr:rowOff>
        </xdr:to>
        <xdr:sp macro="" textlink="">
          <xdr:nvSpPr>
            <xdr:cNvPr id="20648" name="Check Box 168" hidden="1">
              <a:extLst>
                <a:ext uri="{63B3BB69-23CF-44E3-9099-C40C66FF867C}">
                  <a14:compatExt spid="_x0000_s20648"/>
                </a:ext>
                <a:ext uri="{FF2B5EF4-FFF2-40B4-BE49-F238E27FC236}">
                  <a16:creationId xmlns:a16="http://schemas.microsoft.com/office/drawing/2014/main" id="{00000000-0008-0000-0000-0000A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118</xdr:row>
          <xdr:rowOff>142875</xdr:rowOff>
        </xdr:from>
        <xdr:to>
          <xdr:col>4</xdr:col>
          <xdr:colOff>47625</xdr:colOff>
          <xdr:row>120</xdr:row>
          <xdr:rowOff>47625</xdr:rowOff>
        </xdr:to>
        <xdr:sp macro="" textlink="">
          <xdr:nvSpPr>
            <xdr:cNvPr id="20649" name="Check Box 169" hidden="1">
              <a:extLst>
                <a:ext uri="{63B3BB69-23CF-44E3-9099-C40C66FF867C}">
                  <a14:compatExt spid="_x0000_s20649"/>
                </a:ext>
                <a:ext uri="{FF2B5EF4-FFF2-40B4-BE49-F238E27FC236}">
                  <a16:creationId xmlns:a16="http://schemas.microsoft.com/office/drawing/2014/main" id="{00000000-0008-0000-0000-0000A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119</xdr:row>
          <xdr:rowOff>142875</xdr:rowOff>
        </xdr:from>
        <xdr:to>
          <xdr:col>4</xdr:col>
          <xdr:colOff>47625</xdr:colOff>
          <xdr:row>121</xdr:row>
          <xdr:rowOff>47625</xdr:rowOff>
        </xdr:to>
        <xdr:sp macro="" textlink="">
          <xdr:nvSpPr>
            <xdr:cNvPr id="20650" name="Check Box 170" hidden="1">
              <a:extLst>
                <a:ext uri="{63B3BB69-23CF-44E3-9099-C40C66FF867C}">
                  <a14:compatExt spid="_x0000_s20650"/>
                </a:ext>
                <a:ext uri="{FF2B5EF4-FFF2-40B4-BE49-F238E27FC236}">
                  <a16:creationId xmlns:a16="http://schemas.microsoft.com/office/drawing/2014/main" id="{00000000-0008-0000-0000-0000A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120</xdr:row>
          <xdr:rowOff>142875</xdr:rowOff>
        </xdr:from>
        <xdr:to>
          <xdr:col>4</xdr:col>
          <xdr:colOff>47625</xdr:colOff>
          <xdr:row>122</xdr:row>
          <xdr:rowOff>47625</xdr:rowOff>
        </xdr:to>
        <xdr:sp macro="" textlink="">
          <xdr:nvSpPr>
            <xdr:cNvPr id="20651" name="Check Box 171" hidden="1">
              <a:extLst>
                <a:ext uri="{63B3BB69-23CF-44E3-9099-C40C66FF867C}">
                  <a14:compatExt spid="_x0000_s20651"/>
                </a:ext>
                <a:ext uri="{FF2B5EF4-FFF2-40B4-BE49-F238E27FC236}">
                  <a16:creationId xmlns:a16="http://schemas.microsoft.com/office/drawing/2014/main" id="{00000000-0008-0000-0000-0000A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121</xdr:row>
          <xdr:rowOff>142875</xdr:rowOff>
        </xdr:from>
        <xdr:to>
          <xdr:col>4</xdr:col>
          <xdr:colOff>47625</xdr:colOff>
          <xdr:row>123</xdr:row>
          <xdr:rowOff>47625</xdr:rowOff>
        </xdr:to>
        <xdr:sp macro="" textlink="">
          <xdr:nvSpPr>
            <xdr:cNvPr id="20652" name="Check Box 172" hidden="1">
              <a:extLst>
                <a:ext uri="{63B3BB69-23CF-44E3-9099-C40C66FF867C}">
                  <a14:compatExt spid="_x0000_s20652"/>
                </a:ext>
                <a:ext uri="{FF2B5EF4-FFF2-40B4-BE49-F238E27FC236}">
                  <a16:creationId xmlns:a16="http://schemas.microsoft.com/office/drawing/2014/main" id="{00000000-0008-0000-0000-0000A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122</xdr:row>
          <xdr:rowOff>142875</xdr:rowOff>
        </xdr:from>
        <xdr:to>
          <xdr:col>4</xdr:col>
          <xdr:colOff>47625</xdr:colOff>
          <xdr:row>124</xdr:row>
          <xdr:rowOff>47625</xdr:rowOff>
        </xdr:to>
        <xdr:sp macro="" textlink="">
          <xdr:nvSpPr>
            <xdr:cNvPr id="20653" name="Check Box 173" hidden="1">
              <a:extLst>
                <a:ext uri="{63B3BB69-23CF-44E3-9099-C40C66FF867C}">
                  <a14:compatExt spid="_x0000_s20653"/>
                </a:ext>
                <a:ext uri="{FF2B5EF4-FFF2-40B4-BE49-F238E27FC236}">
                  <a16:creationId xmlns:a16="http://schemas.microsoft.com/office/drawing/2014/main" id="{00000000-0008-0000-0000-0000A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123</xdr:row>
          <xdr:rowOff>142875</xdr:rowOff>
        </xdr:from>
        <xdr:to>
          <xdr:col>4</xdr:col>
          <xdr:colOff>47625</xdr:colOff>
          <xdr:row>125</xdr:row>
          <xdr:rowOff>47625</xdr:rowOff>
        </xdr:to>
        <xdr:sp macro="" textlink="">
          <xdr:nvSpPr>
            <xdr:cNvPr id="20654" name="Check Box 174" hidden="1">
              <a:extLst>
                <a:ext uri="{63B3BB69-23CF-44E3-9099-C40C66FF867C}">
                  <a14:compatExt spid="_x0000_s20654"/>
                </a:ext>
                <a:ext uri="{FF2B5EF4-FFF2-40B4-BE49-F238E27FC236}">
                  <a16:creationId xmlns:a16="http://schemas.microsoft.com/office/drawing/2014/main" id="{00000000-0008-0000-0000-0000A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124</xdr:row>
          <xdr:rowOff>142875</xdr:rowOff>
        </xdr:from>
        <xdr:to>
          <xdr:col>4</xdr:col>
          <xdr:colOff>47625</xdr:colOff>
          <xdr:row>126</xdr:row>
          <xdr:rowOff>47625</xdr:rowOff>
        </xdr:to>
        <xdr:sp macro="" textlink="">
          <xdr:nvSpPr>
            <xdr:cNvPr id="20655" name="Check Box 175" hidden="1">
              <a:extLst>
                <a:ext uri="{63B3BB69-23CF-44E3-9099-C40C66FF867C}">
                  <a14:compatExt spid="_x0000_s20655"/>
                </a:ext>
                <a:ext uri="{FF2B5EF4-FFF2-40B4-BE49-F238E27FC236}">
                  <a16:creationId xmlns:a16="http://schemas.microsoft.com/office/drawing/2014/main" id="{00000000-0008-0000-0000-0000A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125</xdr:row>
          <xdr:rowOff>142875</xdr:rowOff>
        </xdr:from>
        <xdr:to>
          <xdr:col>4</xdr:col>
          <xdr:colOff>47625</xdr:colOff>
          <xdr:row>127</xdr:row>
          <xdr:rowOff>47625</xdr:rowOff>
        </xdr:to>
        <xdr:sp macro="" textlink="">
          <xdr:nvSpPr>
            <xdr:cNvPr id="20656" name="Check Box 176" hidden="1">
              <a:extLst>
                <a:ext uri="{63B3BB69-23CF-44E3-9099-C40C66FF867C}">
                  <a14:compatExt spid="_x0000_s20656"/>
                </a:ext>
                <a:ext uri="{FF2B5EF4-FFF2-40B4-BE49-F238E27FC236}">
                  <a16:creationId xmlns:a16="http://schemas.microsoft.com/office/drawing/2014/main" id="{00000000-0008-0000-0000-0000B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126</xdr:row>
          <xdr:rowOff>142875</xdr:rowOff>
        </xdr:from>
        <xdr:to>
          <xdr:col>4</xdr:col>
          <xdr:colOff>47625</xdr:colOff>
          <xdr:row>128</xdr:row>
          <xdr:rowOff>47625</xdr:rowOff>
        </xdr:to>
        <xdr:sp macro="" textlink="">
          <xdr:nvSpPr>
            <xdr:cNvPr id="20657" name="Check Box 177" hidden="1">
              <a:extLst>
                <a:ext uri="{63B3BB69-23CF-44E3-9099-C40C66FF867C}">
                  <a14:compatExt spid="_x0000_s20657"/>
                </a:ext>
                <a:ext uri="{FF2B5EF4-FFF2-40B4-BE49-F238E27FC236}">
                  <a16:creationId xmlns:a16="http://schemas.microsoft.com/office/drawing/2014/main" id="{00000000-0008-0000-0000-0000B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127</xdr:row>
          <xdr:rowOff>142875</xdr:rowOff>
        </xdr:from>
        <xdr:to>
          <xdr:col>4</xdr:col>
          <xdr:colOff>47625</xdr:colOff>
          <xdr:row>129</xdr:row>
          <xdr:rowOff>47625</xdr:rowOff>
        </xdr:to>
        <xdr:sp macro="" textlink="">
          <xdr:nvSpPr>
            <xdr:cNvPr id="20658" name="Check Box 178" hidden="1">
              <a:extLst>
                <a:ext uri="{63B3BB69-23CF-44E3-9099-C40C66FF867C}">
                  <a14:compatExt spid="_x0000_s20658"/>
                </a:ext>
                <a:ext uri="{FF2B5EF4-FFF2-40B4-BE49-F238E27FC236}">
                  <a16:creationId xmlns:a16="http://schemas.microsoft.com/office/drawing/2014/main" id="{00000000-0008-0000-0000-0000B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128</xdr:row>
          <xdr:rowOff>142875</xdr:rowOff>
        </xdr:from>
        <xdr:to>
          <xdr:col>4</xdr:col>
          <xdr:colOff>47625</xdr:colOff>
          <xdr:row>130</xdr:row>
          <xdr:rowOff>47625</xdr:rowOff>
        </xdr:to>
        <xdr:sp macro="" textlink="">
          <xdr:nvSpPr>
            <xdr:cNvPr id="20659" name="Check Box 179" hidden="1">
              <a:extLst>
                <a:ext uri="{63B3BB69-23CF-44E3-9099-C40C66FF867C}">
                  <a14:compatExt spid="_x0000_s20659"/>
                </a:ext>
                <a:ext uri="{FF2B5EF4-FFF2-40B4-BE49-F238E27FC236}">
                  <a16:creationId xmlns:a16="http://schemas.microsoft.com/office/drawing/2014/main" id="{00000000-0008-0000-0000-0000B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129</xdr:row>
          <xdr:rowOff>142875</xdr:rowOff>
        </xdr:from>
        <xdr:to>
          <xdr:col>4</xdr:col>
          <xdr:colOff>47625</xdr:colOff>
          <xdr:row>131</xdr:row>
          <xdr:rowOff>47625</xdr:rowOff>
        </xdr:to>
        <xdr:sp macro="" textlink="">
          <xdr:nvSpPr>
            <xdr:cNvPr id="20660" name="Check Box 180" hidden="1">
              <a:extLst>
                <a:ext uri="{63B3BB69-23CF-44E3-9099-C40C66FF867C}">
                  <a14:compatExt spid="_x0000_s20660"/>
                </a:ext>
                <a:ext uri="{FF2B5EF4-FFF2-40B4-BE49-F238E27FC236}">
                  <a16:creationId xmlns:a16="http://schemas.microsoft.com/office/drawing/2014/main" id="{00000000-0008-0000-0000-0000B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130</xdr:row>
          <xdr:rowOff>142875</xdr:rowOff>
        </xdr:from>
        <xdr:to>
          <xdr:col>4</xdr:col>
          <xdr:colOff>47625</xdr:colOff>
          <xdr:row>132</xdr:row>
          <xdr:rowOff>47625</xdr:rowOff>
        </xdr:to>
        <xdr:sp macro="" textlink="">
          <xdr:nvSpPr>
            <xdr:cNvPr id="20661" name="Check Box 181" hidden="1">
              <a:extLst>
                <a:ext uri="{63B3BB69-23CF-44E3-9099-C40C66FF867C}">
                  <a14:compatExt spid="_x0000_s20661"/>
                </a:ext>
                <a:ext uri="{FF2B5EF4-FFF2-40B4-BE49-F238E27FC236}">
                  <a16:creationId xmlns:a16="http://schemas.microsoft.com/office/drawing/2014/main" id="{00000000-0008-0000-0000-0000B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131</xdr:row>
          <xdr:rowOff>142875</xdr:rowOff>
        </xdr:from>
        <xdr:to>
          <xdr:col>4</xdr:col>
          <xdr:colOff>47625</xdr:colOff>
          <xdr:row>133</xdr:row>
          <xdr:rowOff>47625</xdr:rowOff>
        </xdr:to>
        <xdr:sp macro="" textlink="">
          <xdr:nvSpPr>
            <xdr:cNvPr id="20662" name="Check Box 182" hidden="1">
              <a:extLst>
                <a:ext uri="{63B3BB69-23CF-44E3-9099-C40C66FF867C}">
                  <a14:compatExt spid="_x0000_s20662"/>
                </a:ext>
                <a:ext uri="{FF2B5EF4-FFF2-40B4-BE49-F238E27FC236}">
                  <a16:creationId xmlns:a16="http://schemas.microsoft.com/office/drawing/2014/main" id="{00000000-0008-0000-0000-0000B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132</xdr:row>
          <xdr:rowOff>142875</xdr:rowOff>
        </xdr:from>
        <xdr:to>
          <xdr:col>4</xdr:col>
          <xdr:colOff>47625</xdr:colOff>
          <xdr:row>134</xdr:row>
          <xdr:rowOff>47625</xdr:rowOff>
        </xdr:to>
        <xdr:sp macro="" textlink="">
          <xdr:nvSpPr>
            <xdr:cNvPr id="20663" name="Check Box 183" hidden="1">
              <a:extLst>
                <a:ext uri="{63B3BB69-23CF-44E3-9099-C40C66FF867C}">
                  <a14:compatExt spid="_x0000_s20663"/>
                </a:ext>
                <a:ext uri="{FF2B5EF4-FFF2-40B4-BE49-F238E27FC236}">
                  <a16:creationId xmlns:a16="http://schemas.microsoft.com/office/drawing/2014/main" id="{00000000-0008-0000-0000-0000B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133</xdr:row>
          <xdr:rowOff>142875</xdr:rowOff>
        </xdr:from>
        <xdr:to>
          <xdr:col>4</xdr:col>
          <xdr:colOff>47625</xdr:colOff>
          <xdr:row>135</xdr:row>
          <xdr:rowOff>47625</xdr:rowOff>
        </xdr:to>
        <xdr:sp macro="" textlink="">
          <xdr:nvSpPr>
            <xdr:cNvPr id="20664" name="Check Box 184" hidden="1">
              <a:extLst>
                <a:ext uri="{63B3BB69-23CF-44E3-9099-C40C66FF867C}">
                  <a14:compatExt spid="_x0000_s20664"/>
                </a:ext>
                <a:ext uri="{FF2B5EF4-FFF2-40B4-BE49-F238E27FC236}">
                  <a16:creationId xmlns:a16="http://schemas.microsoft.com/office/drawing/2014/main" id="{00000000-0008-0000-0000-0000B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134</xdr:row>
          <xdr:rowOff>142875</xdr:rowOff>
        </xdr:from>
        <xdr:to>
          <xdr:col>4</xdr:col>
          <xdr:colOff>47625</xdr:colOff>
          <xdr:row>136</xdr:row>
          <xdr:rowOff>47625</xdr:rowOff>
        </xdr:to>
        <xdr:sp macro="" textlink="">
          <xdr:nvSpPr>
            <xdr:cNvPr id="20665" name="Check Box 185" hidden="1">
              <a:extLst>
                <a:ext uri="{63B3BB69-23CF-44E3-9099-C40C66FF867C}">
                  <a14:compatExt spid="_x0000_s20665"/>
                </a:ext>
                <a:ext uri="{FF2B5EF4-FFF2-40B4-BE49-F238E27FC236}">
                  <a16:creationId xmlns:a16="http://schemas.microsoft.com/office/drawing/2014/main" id="{00000000-0008-0000-0000-0000B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135</xdr:row>
          <xdr:rowOff>142875</xdr:rowOff>
        </xdr:from>
        <xdr:to>
          <xdr:col>4</xdr:col>
          <xdr:colOff>47625</xdr:colOff>
          <xdr:row>137</xdr:row>
          <xdr:rowOff>47625</xdr:rowOff>
        </xdr:to>
        <xdr:sp macro="" textlink="">
          <xdr:nvSpPr>
            <xdr:cNvPr id="20666" name="Check Box 186" hidden="1">
              <a:extLst>
                <a:ext uri="{63B3BB69-23CF-44E3-9099-C40C66FF867C}">
                  <a14:compatExt spid="_x0000_s20666"/>
                </a:ext>
                <a:ext uri="{FF2B5EF4-FFF2-40B4-BE49-F238E27FC236}">
                  <a16:creationId xmlns:a16="http://schemas.microsoft.com/office/drawing/2014/main" id="{00000000-0008-0000-0000-0000B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136</xdr:row>
          <xdr:rowOff>142875</xdr:rowOff>
        </xdr:from>
        <xdr:to>
          <xdr:col>4</xdr:col>
          <xdr:colOff>47625</xdr:colOff>
          <xdr:row>138</xdr:row>
          <xdr:rowOff>47625</xdr:rowOff>
        </xdr:to>
        <xdr:sp macro="" textlink="">
          <xdr:nvSpPr>
            <xdr:cNvPr id="20667" name="Check Box 187" hidden="1">
              <a:extLst>
                <a:ext uri="{63B3BB69-23CF-44E3-9099-C40C66FF867C}">
                  <a14:compatExt spid="_x0000_s20667"/>
                </a:ext>
                <a:ext uri="{FF2B5EF4-FFF2-40B4-BE49-F238E27FC236}">
                  <a16:creationId xmlns:a16="http://schemas.microsoft.com/office/drawing/2014/main" id="{00000000-0008-0000-0000-0000B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47</xdr:row>
          <xdr:rowOff>95250</xdr:rowOff>
        </xdr:from>
        <xdr:to>
          <xdr:col>7</xdr:col>
          <xdr:colOff>57150</xdr:colOff>
          <xdr:row>49</xdr:row>
          <xdr:rowOff>47625</xdr:rowOff>
        </xdr:to>
        <xdr:sp macro="" textlink="">
          <xdr:nvSpPr>
            <xdr:cNvPr id="20668" name="Check Box 188" hidden="1">
              <a:extLst>
                <a:ext uri="{63B3BB69-23CF-44E3-9099-C40C66FF867C}">
                  <a14:compatExt spid="_x0000_s20668"/>
                </a:ext>
                <a:ext uri="{FF2B5EF4-FFF2-40B4-BE49-F238E27FC236}">
                  <a16:creationId xmlns:a16="http://schemas.microsoft.com/office/drawing/2014/main" id="{00000000-0008-0000-0000-0000B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48</xdr:row>
          <xdr:rowOff>142875</xdr:rowOff>
        </xdr:from>
        <xdr:to>
          <xdr:col>7</xdr:col>
          <xdr:colOff>57150</xdr:colOff>
          <xdr:row>50</xdr:row>
          <xdr:rowOff>47625</xdr:rowOff>
        </xdr:to>
        <xdr:sp macro="" textlink="">
          <xdr:nvSpPr>
            <xdr:cNvPr id="20669" name="Check Box 189" hidden="1">
              <a:extLst>
                <a:ext uri="{63B3BB69-23CF-44E3-9099-C40C66FF867C}">
                  <a14:compatExt spid="_x0000_s20669"/>
                </a:ext>
                <a:ext uri="{FF2B5EF4-FFF2-40B4-BE49-F238E27FC236}">
                  <a16:creationId xmlns:a16="http://schemas.microsoft.com/office/drawing/2014/main" id="{00000000-0008-0000-0000-0000B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49</xdr:row>
          <xdr:rowOff>142875</xdr:rowOff>
        </xdr:from>
        <xdr:to>
          <xdr:col>7</xdr:col>
          <xdr:colOff>57150</xdr:colOff>
          <xdr:row>51</xdr:row>
          <xdr:rowOff>47625</xdr:rowOff>
        </xdr:to>
        <xdr:sp macro="" textlink="">
          <xdr:nvSpPr>
            <xdr:cNvPr id="20670" name="Check Box 190" hidden="1">
              <a:extLst>
                <a:ext uri="{63B3BB69-23CF-44E3-9099-C40C66FF867C}">
                  <a14:compatExt spid="_x0000_s20670"/>
                </a:ext>
                <a:ext uri="{FF2B5EF4-FFF2-40B4-BE49-F238E27FC236}">
                  <a16:creationId xmlns:a16="http://schemas.microsoft.com/office/drawing/2014/main" id="{00000000-0008-0000-0000-0000B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50</xdr:row>
          <xdr:rowOff>142875</xdr:rowOff>
        </xdr:from>
        <xdr:to>
          <xdr:col>7</xdr:col>
          <xdr:colOff>57150</xdr:colOff>
          <xdr:row>52</xdr:row>
          <xdr:rowOff>47625</xdr:rowOff>
        </xdr:to>
        <xdr:sp macro="" textlink="">
          <xdr:nvSpPr>
            <xdr:cNvPr id="20671" name="Check Box 191" hidden="1">
              <a:extLst>
                <a:ext uri="{63B3BB69-23CF-44E3-9099-C40C66FF867C}">
                  <a14:compatExt spid="_x0000_s20671"/>
                </a:ext>
                <a:ext uri="{FF2B5EF4-FFF2-40B4-BE49-F238E27FC236}">
                  <a16:creationId xmlns:a16="http://schemas.microsoft.com/office/drawing/2014/main" id="{00000000-0008-0000-0000-0000B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51</xdr:row>
          <xdr:rowOff>142875</xdr:rowOff>
        </xdr:from>
        <xdr:to>
          <xdr:col>7</xdr:col>
          <xdr:colOff>57150</xdr:colOff>
          <xdr:row>53</xdr:row>
          <xdr:rowOff>47625</xdr:rowOff>
        </xdr:to>
        <xdr:sp macro="" textlink="">
          <xdr:nvSpPr>
            <xdr:cNvPr id="20672" name="Check Box 192" hidden="1">
              <a:extLst>
                <a:ext uri="{63B3BB69-23CF-44E3-9099-C40C66FF867C}">
                  <a14:compatExt spid="_x0000_s20672"/>
                </a:ext>
                <a:ext uri="{FF2B5EF4-FFF2-40B4-BE49-F238E27FC236}">
                  <a16:creationId xmlns:a16="http://schemas.microsoft.com/office/drawing/2014/main" id="{00000000-0008-0000-00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52</xdr:row>
          <xdr:rowOff>142875</xdr:rowOff>
        </xdr:from>
        <xdr:to>
          <xdr:col>7</xdr:col>
          <xdr:colOff>57150</xdr:colOff>
          <xdr:row>54</xdr:row>
          <xdr:rowOff>47625</xdr:rowOff>
        </xdr:to>
        <xdr:sp macro="" textlink="">
          <xdr:nvSpPr>
            <xdr:cNvPr id="20673" name="Check Box 193" hidden="1">
              <a:extLst>
                <a:ext uri="{63B3BB69-23CF-44E3-9099-C40C66FF867C}">
                  <a14:compatExt spid="_x0000_s20673"/>
                </a:ext>
                <a:ext uri="{FF2B5EF4-FFF2-40B4-BE49-F238E27FC236}">
                  <a16:creationId xmlns:a16="http://schemas.microsoft.com/office/drawing/2014/main" id="{00000000-0008-0000-00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53</xdr:row>
          <xdr:rowOff>142875</xdr:rowOff>
        </xdr:from>
        <xdr:to>
          <xdr:col>7</xdr:col>
          <xdr:colOff>57150</xdr:colOff>
          <xdr:row>55</xdr:row>
          <xdr:rowOff>47625</xdr:rowOff>
        </xdr:to>
        <xdr:sp macro="" textlink="">
          <xdr:nvSpPr>
            <xdr:cNvPr id="20674" name="Check Box 194" hidden="1">
              <a:extLst>
                <a:ext uri="{63B3BB69-23CF-44E3-9099-C40C66FF867C}">
                  <a14:compatExt spid="_x0000_s20674"/>
                </a:ext>
                <a:ext uri="{FF2B5EF4-FFF2-40B4-BE49-F238E27FC236}">
                  <a16:creationId xmlns:a16="http://schemas.microsoft.com/office/drawing/2014/main" id="{00000000-0008-0000-00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54</xdr:row>
          <xdr:rowOff>142875</xdr:rowOff>
        </xdr:from>
        <xdr:to>
          <xdr:col>7</xdr:col>
          <xdr:colOff>57150</xdr:colOff>
          <xdr:row>56</xdr:row>
          <xdr:rowOff>47625</xdr:rowOff>
        </xdr:to>
        <xdr:sp macro="" textlink="">
          <xdr:nvSpPr>
            <xdr:cNvPr id="20675" name="Check Box 195" hidden="1">
              <a:extLst>
                <a:ext uri="{63B3BB69-23CF-44E3-9099-C40C66FF867C}">
                  <a14:compatExt spid="_x0000_s20675"/>
                </a:ext>
                <a:ext uri="{FF2B5EF4-FFF2-40B4-BE49-F238E27FC236}">
                  <a16:creationId xmlns:a16="http://schemas.microsoft.com/office/drawing/2014/main" id="{00000000-0008-0000-00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55</xdr:row>
          <xdr:rowOff>142875</xdr:rowOff>
        </xdr:from>
        <xdr:to>
          <xdr:col>7</xdr:col>
          <xdr:colOff>57150</xdr:colOff>
          <xdr:row>57</xdr:row>
          <xdr:rowOff>47625</xdr:rowOff>
        </xdr:to>
        <xdr:sp macro="" textlink="">
          <xdr:nvSpPr>
            <xdr:cNvPr id="20676" name="Check Box 196" hidden="1">
              <a:extLst>
                <a:ext uri="{63B3BB69-23CF-44E3-9099-C40C66FF867C}">
                  <a14:compatExt spid="_x0000_s20676"/>
                </a:ext>
                <a:ext uri="{FF2B5EF4-FFF2-40B4-BE49-F238E27FC236}">
                  <a16:creationId xmlns:a16="http://schemas.microsoft.com/office/drawing/2014/main" id="{00000000-0008-0000-0000-0000C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56</xdr:row>
          <xdr:rowOff>142875</xdr:rowOff>
        </xdr:from>
        <xdr:to>
          <xdr:col>7</xdr:col>
          <xdr:colOff>57150</xdr:colOff>
          <xdr:row>58</xdr:row>
          <xdr:rowOff>47625</xdr:rowOff>
        </xdr:to>
        <xdr:sp macro="" textlink="">
          <xdr:nvSpPr>
            <xdr:cNvPr id="20677" name="Check Box 197" hidden="1">
              <a:extLst>
                <a:ext uri="{63B3BB69-23CF-44E3-9099-C40C66FF867C}">
                  <a14:compatExt spid="_x0000_s20677"/>
                </a:ext>
                <a:ext uri="{FF2B5EF4-FFF2-40B4-BE49-F238E27FC236}">
                  <a16:creationId xmlns:a16="http://schemas.microsoft.com/office/drawing/2014/main" id="{00000000-0008-0000-0000-0000C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57</xdr:row>
          <xdr:rowOff>142875</xdr:rowOff>
        </xdr:from>
        <xdr:to>
          <xdr:col>7</xdr:col>
          <xdr:colOff>57150</xdr:colOff>
          <xdr:row>59</xdr:row>
          <xdr:rowOff>47625</xdr:rowOff>
        </xdr:to>
        <xdr:sp macro="" textlink="">
          <xdr:nvSpPr>
            <xdr:cNvPr id="20678" name="Check Box 198" hidden="1">
              <a:extLst>
                <a:ext uri="{63B3BB69-23CF-44E3-9099-C40C66FF867C}">
                  <a14:compatExt spid="_x0000_s20678"/>
                </a:ext>
                <a:ext uri="{FF2B5EF4-FFF2-40B4-BE49-F238E27FC236}">
                  <a16:creationId xmlns:a16="http://schemas.microsoft.com/office/drawing/2014/main" id="{00000000-0008-0000-00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58</xdr:row>
          <xdr:rowOff>142875</xdr:rowOff>
        </xdr:from>
        <xdr:to>
          <xdr:col>7</xdr:col>
          <xdr:colOff>57150</xdr:colOff>
          <xdr:row>60</xdr:row>
          <xdr:rowOff>47625</xdr:rowOff>
        </xdr:to>
        <xdr:sp macro="" textlink="">
          <xdr:nvSpPr>
            <xdr:cNvPr id="20679" name="Check Box 199" hidden="1">
              <a:extLst>
                <a:ext uri="{63B3BB69-23CF-44E3-9099-C40C66FF867C}">
                  <a14:compatExt spid="_x0000_s20679"/>
                </a:ext>
                <a:ext uri="{FF2B5EF4-FFF2-40B4-BE49-F238E27FC236}">
                  <a16:creationId xmlns:a16="http://schemas.microsoft.com/office/drawing/2014/main" id="{00000000-0008-0000-00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59</xdr:row>
          <xdr:rowOff>142875</xdr:rowOff>
        </xdr:from>
        <xdr:to>
          <xdr:col>7</xdr:col>
          <xdr:colOff>57150</xdr:colOff>
          <xdr:row>61</xdr:row>
          <xdr:rowOff>47625</xdr:rowOff>
        </xdr:to>
        <xdr:sp macro="" textlink="">
          <xdr:nvSpPr>
            <xdr:cNvPr id="20680" name="Check Box 200" hidden="1">
              <a:extLst>
                <a:ext uri="{63B3BB69-23CF-44E3-9099-C40C66FF867C}">
                  <a14:compatExt spid="_x0000_s20680"/>
                </a:ext>
                <a:ext uri="{FF2B5EF4-FFF2-40B4-BE49-F238E27FC236}">
                  <a16:creationId xmlns:a16="http://schemas.microsoft.com/office/drawing/2014/main" id="{00000000-0008-0000-00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60</xdr:row>
          <xdr:rowOff>142875</xdr:rowOff>
        </xdr:from>
        <xdr:to>
          <xdr:col>7</xdr:col>
          <xdr:colOff>57150</xdr:colOff>
          <xdr:row>62</xdr:row>
          <xdr:rowOff>47625</xdr:rowOff>
        </xdr:to>
        <xdr:sp macro="" textlink="">
          <xdr:nvSpPr>
            <xdr:cNvPr id="20681" name="Check Box 201" hidden="1">
              <a:extLst>
                <a:ext uri="{63B3BB69-23CF-44E3-9099-C40C66FF867C}">
                  <a14:compatExt spid="_x0000_s20681"/>
                </a:ext>
                <a:ext uri="{FF2B5EF4-FFF2-40B4-BE49-F238E27FC236}">
                  <a16:creationId xmlns:a16="http://schemas.microsoft.com/office/drawing/2014/main" id="{00000000-0008-0000-00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61</xdr:row>
          <xdr:rowOff>142875</xdr:rowOff>
        </xdr:from>
        <xdr:to>
          <xdr:col>7</xdr:col>
          <xdr:colOff>57150</xdr:colOff>
          <xdr:row>63</xdr:row>
          <xdr:rowOff>47625</xdr:rowOff>
        </xdr:to>
        <xdr:sp macro="" textlink="">
          <xdr:nvSpPr>
            <xdr:cNvPr id="20682" name="Check Box 202" hidden="1">
              <a:extLst>
                <a:ext uri="{63B3BB69-23CF-44E3-9099-C40C66FF867C}">
                  <a14:compatExt spid="_x0000_s20682"/>
                </a:ext>
                <a:ext uri="{FF2B5EF4-FFF2-40B4-BE49-F238E27FC236}">
                  <a16:creationId xmlns:a16="http://schemas.microsoft.com/office/drawing/2014/main" id="{00000000-0008-0000-0000-0000C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62</xdr:row>
          <xdr:rowOff>142875</xdr:rowOff>
        </xdr:from>
        <xdr:to>
          <xdr:col>7</xdr:col>
          <xdr:colOff>57150</xdr:colOff>
          <xdr:row>64</xdr:row>
          <xdr:rowOff>47625</xdr:rowOff>
        </xdr:to>
        <xdr:sp macro="" textlink="">
          <xdr:nvSpPr>
            <xdr:cNvPr id="20683" name="Check Box 203" hidden="1">
              <a:extLst>
                <a:ext uri="{63B3BB69-23CF-44E3-9099-C40C66FF867C}">
                  <a14:compatExt spid="_x0000_s20683"/>
                </a:ext>
                <a:ext uri="{FF2B5EF4-FFF2-40B4-BE49-F238E27FC236}">
                  <a16:creationId xmlns:a16="http://schemas.microsoft.com/office/drawing/2014/main" id="{00000000-0008-0000-0000-0000C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63</xdr:row>
          <xdr:rowOff>142875</xdr:rowOff>
        </xdr:from>
        <xdr:to>
          <xdr:col>7</xdr:col>
          <xdr:colOff>57150</xdr:colOff>
          <xdr:row>65</xdr:row>
          <xdr:rowOff>47625</xdr:rowOff>
        </xdr:to>
        <xdr:sp macro="" textlink="">
          <xdr:nvSpPr>
            <xdr:cNvPr id="20684" name="Check Box 204" hidden="1">
              <a:extLst>
                <a:ext uri="{63B3BB69-23CF-44E3-9099-C40C66FF867C}">
                  <a14:compatExt spid="_x0000_s20684"/>
                </a:ext>
                <a:ext uri="{FF2B5EF4-FFF2-40B4-BE49-F238E27FC236}">
                  <a16:creationId xmlns:a16="http://schemas.microsoft.com/office/drawing/2014/main" id="{00000000-0008-0000-0000-0000C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64</xdr:row>
          <xdr:rowOff>142875</xdr:rowOff>
        </xdr:from>
        <xdr:to>
          <xdr:col>7</xdr:col>
          <xdr:colOff>57150</xdr:colOff>
          <xdr:row>66</xdr:row>
          <xdr:rowOff>47625</xdr:rowOff>
        </xdr:to>
        <xdr:sp macro="" textlink="">
          <xdr:nvSpPr>
            <xdr:cNvPr id="20685" name="Check Box 205" hidden="1">
              <a:extLst>
                <a:ext uri="{63B3BB69-23CF-44E3-9099-C40C66FF867C}">
                  <a14:compatExt spid="_x0000_s20685"/>
                </a:ext>
                <a:ext uri="{FF2B5EF4-FFF2-40B4-BE49-F238E27FC236}">
                  <a16:creationId xmlns:a16="http://schemas.microsoft.com/office/drawing/2014/main" id="{00000000-0008-0000-0000-0000C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65</xdr:row>
          <xdr:rowOff>142875</xdr:rowOff>
        </xdr:from>
        <xdr:to>
          <xdr:col>7</xdr:col>
          <xdr:colOff>57150</xdr:colOff>
          <xdr:row>67</xdr:row>
          <xdr:rowOff>47625</xdr:rowOff>
        </xdr:to>
        <xdr:sp macro="" textlink="">
          <xdr:nvSpPr>
            <xdr:cNvPr id="20686" name="Check Box 206" hidden="1">
              <a:extLst>
                <a:ext uri="{63B3BB69-23CF-44E3-9099-C40C66FF867C}">
                  <a14:compatExt spid="_x0000_s20686"/>
                </a:ext>
                <a:ext uri="{FF2B5EF4-FFF2-40B4-BE49-F238E27FC236}">
                  <a16:creationId xmlns:a16="http://schemas.microsoft.com/office/drawing/2014/main" id="{00000000-0008-0000-0000-0000C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66</xdr:row>
          <xdr:rowOff>142875</xdr:rowOff>
        </xdr:from>
        <xdr:to>
          <xdr:col>7</xdr:col>
          <xdr:colOff>57150</xdr:colOff>
          <xdr:row>68</xdr:row>
          <xdr:rowOff>47625</xdr:rowOff>
        </xdr:to>
        <xdr:sp macro="" textlink="">
          <xdr:nvSpPr>
            <xdr:cNvPr id="20687" name="Check Box 207" hidden="1">
              <a:extLst>
                <a:ext uri="{63B3BB69-23CF-44E3-9099-C40C66FF867C}">
                  <a14:compatExt spid="_x0000_s20687"/>
                </a:ext>
                <a:ext uri="{FF2B5EF4-FFF2-40B4-BE49-F238E27FC236}">
                  <a16:creationId xmlns:a16="http://schemas.microsoft.com/office/drawing/2014/main" id="{00000000-0008-0000-0000-0000C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67</xdr:row>
          <xdr:rowOff>142875</xdr:rowOff>
        </xdr:from>
        <xdr:to>
          <xdr:col>7</xdr:col>
          <xdr:colOff>57150</xdr:colOff>
          <xdr:row>69</xdr:row>
          <xdr:rowOff>47625</xdr:rowOff>
        </xdr:to>
        <xdr:sp macro="" textlink="">
          <xdr:nvSpPr>
            <xdr:cNvPr id="20688" name="Check Box 208" hidden="1">
              <a:extLst>
                <a:ext uri="{63B3BB69-23CF-44E3-9099-C40C66FF867C}">
                  <a14:compatExt spid="_x0000_s20688"/>
                </a:ext>
                <a:ext uri="{FF2B5EF4-FFF2-40B4-BE49-F238E27FC236}">
                  <a16:creationId xmlns:a16="http://schemas.microsoft.com/office/drawing/2014/main" id="{00000000-0008-0000-0000-0000D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68</xdr:row>
          <xdr:rowOff>142875</xdr:rowOff>
        </xdr:from>
        <xdr:to>
          <xdr:col>7</xdr:col>
          <xdr:colOff>57150</xdr:colOff>
          <xdr:row>70</xdr:row>
          <xdr:rowOff>47625</xdr:rowOff>
        </xdr:to>
        <xdr:sp macro="" textlink="">
          <xdr:nvSpPr>
            <xdr:cNvPr id="20689" name="Check Box 209" hidden="1">
              <a:extLst>
                <a:ext uri="{63B3BB69-23CF-44E3-9099-C40C66FF867C}">
                  <a14:compatExt spid="_x0000_s20689"/>
                </a:ext>
                <a:ext uri="{FF2B5EF4-FFF2-40B4-BE49-F238E27FC236}">
                  <a16:creationId xmlns:a16="http://schemas.microsoft.com/office/drawing/2014/main" id="{00000000-0008-0000-0000-0000D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69</xdr:row>
          <xdr:rowOff>142875</xdr:rowOff>
        </xdr:from>
        <xdr:to>
          <xdr:col>7</xdr:col>
          <xdr:colOff>57150</xdr:colOff>
          <xdr:row>71</xdr:row>
          <xdr:rowOff>47625</xdr:rowOff>
        </xdr:to>
        <xdr:sp macro="" textlink="">
          <xdr:nvSpPr>
            <xdr:cNvPr id="20690" name="Check Box 210" hidden="1">
              <a:extLst>
                <a:ext uri="{63B3BB69-23CF-44E3-9099-C40C66FF867C}">
                  <a14:compatExt spid="_x0000_s20690"/>
                </a:ext>
                <a:ext uri="{FF2B5EF4-FFF2-40B4-BE49-F238E27FC236}">
                  <a16:creationId xmlns:a16="http://schemas.microsoft.com/office/drawing/2014/main" id="{00000000-0008-0000-0000-0000D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70</xdr:row>
          <xdr:rowOff>142875</xdr:rowOff>
        </xdr:from>
        <xdr:to>
          <xdr:col>7</xdr:col>
          <xdr:colOff>57150</xdr:colOff>
          <xdr:row>72</xdr:row>
          <xdr:rowOff>47625</xdr:rowOff>
        </xdr:to>
        <xdr:sp macro="" textlink="">
          <xdr:nvSpPr>
            <xdr:cNvPr id="20691" name="Check Box 211" hidden="1">
              <a:extLst>
                <a:ext uri="{63B3BB69-23CF-44E3-9099-C40C66FF867C}">
                  <a14:compatExt spid="_x0000_s20691"/>
                </a:ext>
                <a:ext uri="{FF2B5EF4-FFF2-40B4-BE49-F238E27FC236}">
                  <a16:creationId xmlns:a16="http://schemas.microsoft.com/office/drawing/2014/main" id="{00000000-0008-0000-0000-0000D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71</xdr:row>
          <xdr:rowOff>142875</xdr:rowOff>
        </xdr:from>
        <xdr:to>
          <xdr:col>7</xdr:col>
          <xdr:colOff>57150</xdr:colOff>
          <xdr:row>73</xdr:row>
          <xdr:rowOff>47625</xdr:rowOff>
        </xdr:to>
        <xdr:sp macro="" textlink="">
          <xdr:nvSpPr>
            <xdr:cNvPr id="20692" name="Check Box 212" hidden="1">
              <a:extLst>
                <a:ext uri="{63B3BB69-23CF-44E3-9099-C40C66FF867C}">
                  <a14:compatExt spid="_x0000_s20692"/>
                </a:ext>
                <a:ext uri="{FF2B5EF4-FFF2-40B4-BE49-F238E27FC236}">
                  <a16:creationId xmlns:a16="http://schemas.microsoft.com/office/drawing/2014/main" id="{00000000-0008-0000-0000-0000D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72</xdr:row>
          <xdr:rowOff>142875</xdr:rowOff>
        </xdr:from>
        <xdr:to>
          <xdr:col>7</xdr:col>
          <xdr:colOff>57150</xdr:colOff>
          <xdr:row>74</xdr:row>
          <xdr:rowOff>47625</xdr:rowOff>
        </xdr:to>
        <xdr:sp macro="" textlink="">
          <xdr:nvSpPr>
            <xdr:cNvPr id="20693" name="Check Box 213" hidden="1">
              <a:extLst>
                <a:ext uri="{63B3BB69-23CF-44E3-9099-C40C66FF867C}">
                  <a14:compatExt spid="_x0000_s20693"/>
                </a:ext>
                <a:ext uri="{FF2B5EF4-FFF2-40B4-BE49-F238E27FC236}">
                  <a16:creationId xmlns:a16="http://schemas.microsoft.com/office/drawing/2014/main" id="{00000000-0008-0000-0000-0000D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73</xdr:row>
          <xdr:rowOff>142875</xdr:rowOff>
        </xdr:from>
        <xdr:to>
          <xdr:col>7</xdr:col>
          <xdr:colOff>57150</xdr:colOff>
          <xdr:row>75</xdr:row>
          <xdr:rowOff>47625</xdr:rowOff>
        </xdr:to>
        <xdr:sp macro="" textlink="">
          <xdr:nvSpPr>
            <xdr:cNvPr id="20694" name="Check Box 214" hidden="1">
              <a:extLst>
                <a:ext uri="{63B3BB69-23CF-44E3-9099-C40C66FF867C}">
                  <a14:compatExt spid="_x0000_s20694"/>
                </a:ext>
                <a:ext uri="{FF2B5EF4-FFF2-40B4-BE49-F238E27FC236}">
                  <a16:creationId xmlns:a16="http://schemas.microsoft.com/office/drawing/2014/main" id="{00000000-0008-0000-0000-0000D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74</xdr:row>
          <xdr:rowOff>142875</xdr:rowOff>
        </xdr:from>
        <xdr:to>
          <xdr:col>7</xdr:col>
          <xdr:colOff>57150</xdr:colOff>
          <xdr:row>76</xdr:row>
          <xdr:rowOff>47625</xdr:rowOff>
        </xdr:to>
        <xdr:sp macro="" textlink="">
          <xdr:nvSpPr>
            <xdr:cNvPr id="20695" name="Check Box 215" hidden="1">
              <a:extLst>
                <a:ext uri="{63B3BB69-23CF-44E3-9099-C40C66FF867C}">
                  <a14:compatExt spid="_x0000_s20695"/>
                </a:ext>
                <a:ext uri="{FF2B5EF4-FFF2-40B4-BE49-F238E27FC236}">
                  <a16:creationId xmlns:a16="http://schemas.microsoft.com/office/drawing/2014/main" id="{00000000-0008-0000-0000-0000D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75</xdr:row>
          <xdr:rowOff>142875</xdr:rowOff>
        </xdr:from>
        <xdr:to>
          <xdr:col>7</xdr:col>
          <xdr:colOff>57150</xdr:colOff>
          <xdr:row>77</xdr:row>
          <xdr:rowOff>47625</xdr:rowOff>
        </xdr:to>
        <xdr:sp macro="" textlink="">
          <xdr:nvSpPr>
            <xdr:cNvPr id="20696" name="Check Box 216" hidden="1">
              <a:extLst>
                <a:ext uri="{63B3BB69-23CF-44E3-9099-C40C66FF867C}">
                  <a14:compatExt spid="_x0000_s20696"/>
                </a:ext>
                <a:ext uri="{FF2B5EF4-FFF2-40B4-BE49-F238E27FC236}">
                  <a16:creationId xmlns:a16="http://schemas.microsoft.com/office/drawing/2014/main" id="{00000000-0008-0000-0000-0000D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76</xdr:row>
          <xdr:rowOff>142875</xdr:rowOff>
        </xdr:from>
        <xdr:to>
          <xdr:col>7</xdr:col>
          <xdr:colOff>57150</xdr:colOff>
          <xdr:row>78</xdr:row>
          <xdr:rowOff>47625</xdr:rowOff>
        </xdr:to>
        <xdr:sp macro="" textlink="">
          <xdr:nvSpPr>
            <xdr:cNvPr id="20697" name="Check Box 217" hidden="1">
              <a:extLst>
                <a:ext uri="{63B3BB69-23CF-44E3-9099-C40C66FF867C}">
                  <a14:compatExt spid="_x0000_s20697"/>
                </a:ext>
                <a:ext uri="{FF2B5EF4-FFF2-40B4-BE49-F238E27FC236}">
                  <a16:creationId xmlns:a16="http://schemas.microsoft.com/office/drawing/2014/main" id="{00000000-0008-0000-0000-0000D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77</xdr:row>
          <xdr:rowOff>142875</xdr:rowOff>
        </xdr:from>
        <xdr:to>
          <xdr:col>7</xdr:col>
          <xdr:colOff>57150</xdr:colOff>
          <xdr:row>79</xdr:row>
          <xdr:rowOff>47625</xdr:rowOff>
        </xdr:to>
        <xdr:sp macro="" textlink="">
          <xdr:nvSpPr>
            <xdr:cNvPr id="20698" name="Check Box 218" hidden="1">
              <a:extLst>
                <a:ext uri="{63B3BB69-23CF-44E3-9099-C40C66FF867C}">
                  <a14:compatExt spid="_x0000_s20698"/>
                </a:ext>
                <a:ext uri="{FF2B5EF4-FFF2-40B4-BE49-F238E27FC236}">
                  <a16:creationId xmlns:a16="http://schemas.microsoft.com/office/drawing/2014/main" id="{00000000-0008-0000-0000-0000D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78</xdr:row>
          <xdr:rowOff>142875</xdr:rowOff>
        </xdr:from>
        <xdr:to>
          <xdr:col>7</xdr:col>
          <xdr:colOff>57150</xdr:colOff>
          <xdr:row>80</xdr:row>
          <xdr:rowOff>47625</xdr:rowOff>
        </xdr:to>
        <xdr:sp macro="" textlink="">
          <xdr:nvSpPr>
            <xdr:cNvPr id="20699" name="Check Box 219" hidden="1">
              <a:extLst>
                <a:ext uri="{63B3BB69-23CF-44E3-9099-C40C66FF867C}">
                  <a14:compatExt spid="_x0000_s20699"/>
                </a:ext>
                <a:ext uri="{FF2B5EF4-FFF2-40B4-BE49-F238E27FC236}">
                  <a16:creationId xmlns:a16="http://schemas.microsoft.com/office/drawing/2014/main" id="{00000000-0008-0000-0000-0000D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79</xdr:row>
          <xdr:rowOff>142875</xdr:rowOff>
        </xdr:from>
        <xdr:to>
          <xdr:col>7</xdr:col>
          <xdr:colOff>57150</xdr:colOff>
          <xdr:row>81</xdr:row>
          <xdr:rowOff>47625</xdr:rowOff>
        </xdr:to>
        <xdr:sp macro="" textlink="">
          <xdr:nvSpPr>
            <xdr:cNvPr id="20700" name="Check Box 220" hidden="1">
              <a:extLst>
                <a:ext uri="{63B3BB69-23CF-44E3-9099-C40C66FF867C}">
                  <a14:compatExt spid="_x0000_s20700"/>
                </a:ext>
                <a:ext uri="{FF2B5EF4-FFF2-40B4-BE49-F238E27FC236}">
                  <a16:creationId xmlns:a16="http://schemas.microsoft.com/office/drawing/2014/main" id="{00000000-0008-0000-0000-0000D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80</xdr:row>
          <xdr:rowOff>142875</xdr:rowOff>
        </xdr:from>
        <xdr:to>
          <xdr:col>7</xdr:col>
          <xdr:colOff>57150</xdr:colOff>
          <xdr:row>82</xdr:row>
          <xdr:rowOff>47625</xdr:rowOff>
        </xdr:to>
        <xdr:sp macro="" textlink="">
          <xdr:nvSpPr>
            <xdr:cNvPr id="20701" name="Check Box 221" hidden="1">
              <a:extLst>
                <a:ext uri="{63B3BB69-23CF-44E3-9099-C40C66FF867C}">
                  <a14:compatExt spid="_x0000_s20701"/>
                </a:ext>
                <a:ext uri="{FF2B5EF4-FFF2-40B4-BE49-F238E27FC236}">
                  <a16:creationId xmlns:a16="http://schemas.microsoft.com/office/drawing/2014/main" id="{00000000-0008-0000-0000-0000D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81</xdr:row>
          <xdr:rowOff>142875</xdr:rowOff>
        </xdr:from>
        <xdr:to>
          <xdr:col>7</xdr:col>
          <xdr:colOff>57150</xdr:colOff>
          <xdr:row>83</xdr:row>
          <xdr:rowOff>47625</xdr:rowOff>
        </xdr:to>
        <xdr:sp macro="" textlink="">
          <xdr:nvSpPr>
            <xdr:cNvPr id="20702" name="Check Box 222" hidden="1">
              <a:extLst>
                <a:ext uri="{63B3BB69-23CF-44E3-9099-C40C66FF867C}">
                  <a14:compatExt spid="_x0000_s20702"/>
                </a:ext>
                <a:ext uri="{FF2B5EF4-FFF2-40B4-BE49-F238E27FC236}">
                  <a16:creationId xmlns:a16="http://schemas.microsoft.com/office/drawing/2014/main" id="{00000000-0008-0000-0000-0000D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82</xdr:row>
          <xdr:rowOff>142875</xdr:rowOff>
        </xdr:from>
        <xdr:to>
          <xdr:col>7</xdr:col>
          <xdr:colOff>57150</xdr:colOff>
          <xdr:row>84</xdr:row>
          <xdr:rowOff>47625</xdr:rowOff>
        </xdr:to>
        <xdr:sp macro="" textlink="">
          <xdr:nvSpPr>
            <xdr:cNvPr id="20703" name="Check Box 223" hidden="1">
              <a:extLst>
                <a:ext uri="{63B3BB69-23CF-44E3-9099-C40C66FF867C}">
                  <a14:compatExt spid="_x0000_s20703"/>
                </a:ext>
                <a:ext uri="{FF2B5EF4-FFF2-40B4-BE49-F238E27FC236}">
                  <a16:creationId xmlns:a16="http://schemas.microsoft.com/office/drawing/2014/main" id="{00000000-0008-0000-0000-0000D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83</xdr:row>
          <xdr:rowOff>142875</xdr:rowOff>
        </xdr:from>
        <xdr:to>
          <xdr:col>7</xdr:col>
          <xdr:colOff>57150</xdr:colOff>
          <xdr:row>85</xdr:row>
          <xdr:rowOff>47625</xdr:rowOff>
        </xdr:to>
        <xdr:sp macro="" textlink="">
          <xdr:nvSpPr>
            <xdr:cNvPr id="20704" name="Check Box 224" hidden="1">
              <a:extLst>
                <a:ext uri="{63B3BB69-23CF-44E3-9099-C40C66FF867C}">
                  <a14:compatExt spid="_x0000_s20704"/>
                </a:ext>
                <a:ext uri="{FF2B5EF4-FFF2-40B4-BE49-F238E27FC236}">
                  <a16:creationId xmlns:a16="http://schemas.microsoft.com/office/drawing/2014/main" id="{00000000-0008-0000-0000-0000E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84</xdr:row>
          <xdr:rowOff>142875</xdr:rowOff>
        </xdr:from>
        <xdr:to>
          <xdr:col>7</xdr:col>
          <xdr:colOff>57150</xdr:colOff>
          <xdr:row>86</xdr:row>
          <xdr:rowOff>47625</xdr:rowOff>
        </xdr:to>
        <xdr:sp macro="" textlink="">
          <xdr:nvSpPr>
            <xdr:cNvPr id="20705" name="Check Box 225" hidden="1">
              <a:extLst>
                <a:ext uri="{63B3BB69-23CF-44E3-9099-C40C66FF867C}">
                  <a14:compatExt spid="_x0000_s20705"/>
                </a:ext>
                <a:ext uri="{FF2B5EF4-FFF2-40B4-BE49-F238E27FC236}">
                  <a16:creationId xmlns:a16="http://schemas.microsoft.com/office/drawing/2014/main" id="{00000000-0008-0000-0000-0000E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85</xdr:row>
          <xdr:rowOff>142875</xdr:rowOff>
        </xdr:from>
        <xdr:to>
          <xdr:col>7</xdr:col>
          <xdr:colOff>57150</xdr:colOff>
          <xdr:row>87</xdr:row>
          <xdr:rowOff>47625</xdr:rowOff>
        </xdr:to>
        <xdr:sp macro="" textlink="">
          <xdr:nvSpPr>
            <xdr:cNvPr id="20706" name="Check Box 226" hidden="1">
              <a:extLst>
                <a:ext uri="{63B3BB69-23CF-44E3-9099-C40C66FF867C}">
                  <a14:compatExt spid="_x0000_s20706"/>
                </a:ext>
                <a:ext uri="{FF2B5EF4-FFF2-40B4-BE49-F238E27FC236}">
                  <a16:creationId xmlns:a16="http://schemas.microsoft.com/office/drawing/2014/main" id="{00000000-0008-0000-0000-0000E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86</xdr:row>
          <xdr:rowOff>142875</xdr:rowOff>
        </xdr:from>
        <xdr:to>
          <xdr:col>7</xdr:col>
          <xdr:colOff>57150</xdr:colOff>
          <xdr:row>88</xdr:row>
          <xdr:rowOff>47625</xdr:rowOff>
        </xdr:to>
        <xdr:sp macro="" textlink="">
          <xdr:nvSpPr>
            <xdr:cNvPr id="20707" name="Check Box 227" hidden="1">
              <a:extLst>
                <a:ext uri="{63B3BB69-23CF-44E3-9099-C40C66FF867C}">
                  <a14:compatExt spid="_x0000_s20707"/>
                </a:ext>
                <a:ext uri="{FF2B5EF4-FFF2-40B4-BE49-F238E27FC236}">
                  <a16:creationId xmlns:a16="http://schemas.microsoft.com/office/drawing/2014/main" id="{00000000-0008-0000-0000-0000E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87</xdr:row>
          <xdr:rowOff>142875</xdr:rowOff>
        </xdr:from>
        <xdr:to>
          <xdr:col>7</xdr:col>
          <xdr:colOff>57150</xdr:colOff>
          <xdr:row>89</xdr:row>
          <xdr:rowOff>47625</xdr:rowOff>
        </xdr:to>
        <xdr:sp macro="" textlink="">
          <xdr:nvSpPr>
            <xdr:cNvPr id="20708" name="Check Box 228" hidden="1">
              <a:extLst>
                <a:ext uri="{63B3BB69-23CF-44E3-9099-C40C66FF867C}">
                  <a14:compatExt spid="_x0000_s20708"/>
                </a:ext>
                <a:ext uri="{FF2B5EF4-FFF2-40B4-BE49-F238E27FC236}">
                  <a16:creationId xmlns:a16="http://schemas.microsoft.com/office/drawing/2014/main" id="{00000000-0008-0000-0000-0000E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88</xdr:row>
          <xdr:rowOff>142875</xdr:rowOff>
        </xdr:from>
        <xdr:to>
          <xdr:col>7</xdr:col>
          <xdr:colOff>57150</xdr:colOff>
          <xdr:row>90</xdr:row>
          <xdr:rowOff>47625</xdr:rowOff>
        </xdr:to>
        <xdr:sp macro="" textlink="">
          <xdr:nvSpPr>
            <xdr:cNvPr id="20709" name="Check Box 229" hidden="1">
              <a:extLst>
                <a:ext uri="{63B3BB69-23CF-44E3-9099-C40C66FF867C}">
                  <a14:compatExt spid="_x0000_s20709"/>
                </a:ext>
                <a:ext uri="{FF2B5EF4-FFF2-40B4-BE49-F238E27FC236}">
                  <a16:creationId xmlns:a16="http://schemas.microsoft.com/office/drawing/2014/main" id="{00000000-0008-0000-0000-0000E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89</xdr:row>
          <xdr:rowOff>142875</xdr:rowOff>
        </xdr:from>
        <xdr:to>
          <xdr:col>7</xdr:col>
          <xdr:colOff>57150</xdr:colOff>
          <xdr:row>91</xdr:row>
          <xdr:rowOff>47625</xdr:rowOff>
        </xdr:to>
        <xdr:sp macro="" textlink="">
          <xdr:nvSpPr>
            <xdr:cNvPr id="20710" name="Check Box 230" hidden="1">
              <a:extLst>
                <a:ext uri="{63B3BB69-23CF-44E3-9099-C40C66FF867C}">
                  <a14:compatExt spid="_x0000_s20710"/>
                </a:ext>
                <a:ext uri="{FF2B5EF4-FFF2-40B4-BE49-F238E27FC236}">
                  <a16:creationId xmlns:a16="http://schemas.microsoft.com/office/drawing/2014/main" id="{00000000-0008-0000-0000-0000E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90</xdr:row>
          <xdr:rowOff>142875</xdr:rowOff>
        </xdr:from>
        <xdr:to>
          <xdr:col>7</xdr:col>
          <xdr:colOff>57150</xdr:colOff>
          <xdr:row>92</xdr:row>
          <xdr:rowOff>47625</xdr:rowOff>
        </xdr:to>
        <xdr:sp macro="" textlink="">
          <xdr:nvSpPr>
            <xdr:cNvPr id="20711" name="Check Box 231" hidden="1">
              <a:extLst>
                <a:ext uri="{63B3BB69-23CF-44E3-9099-C40C66FF867C}">
                  <a14:compatExt spid="_x0000_s20711"/>
                </a:ext>
                <a:ext uri="{FF2B5EF4-FFF2-40B4-BE49-F238E27FC236}">
                  <a16:creationId xmlns:a16="http://schemas.microsoft.com/office/drawing/2014/main" id="{00000000-0008-0000-0000-0000E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91</xdr:row>
          <xdr:rowOff>142875</xdr:rowOff>
        </xdr:from>
        <xdr:to>
          <xdr:col>7</xdr:col>
          <xdr:colOff>57150</xdr:colOff>
          <xdr:row>93</xdr:row>
          <xdr:rowOff>47625</xdr:rowOff>
        </xdr:to>
        <xdr:sp macro="" textlink="">
          <xdr:nvSpPr>
            <xdr:cNvPr id="20712" name="Check Box 232" hidden="1">
              <a:extLst>
                <a:ext uri="{63B3BB69-23CF-44E3-9099-C40C66FF867C}">
                  <a14:compatExt spid="_x0000_s20712"/>
                </a:ext>
                <a:ext uri="{FF2B5EF4-FFF2-40B4-BE49-F238E27FC236}">
                  <a16:creationId xmlns:a16="http://schemas.microsoft.com/office/drawing/2014/main" id="{00000000-0008-0000-0000-0000E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92</xdr:row>
          <xdr:rowOff>142875</xdr:rowOff>
        </xdr:from>
        <xdr:to>
          <xdr:col>7</xdr:col>
          <xdr:colOff>57150</xdr:colOff>
          <xdr:row>94</xdr:row>
          <xdr:rowOff>47625</xdr:rowOff>
        </xdr:to>
        <xdr:sp macro="" textlink="">
          <xdr:nvSpPr>
            <xdr:cNvPr id="20713" name="Check Box 233" hidden="1">
              <a:extLst>
                <a:ext uri="{63B3BB69-23CF-44E3-9099-C40C66FF867C}">
                  <a14:compatExt spid="_x0000_s20713"/>
                </a:ext>
                <a:ext uri="{FF2B5EF4-FFF2-40B4-BE49-F238E27FC236}">
                  <a16:creationId xmlns:a16="http://schemas.microsoft.com/office/drawing/2014/main" id="{00000000-0008-0000-0000-0000E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93</xdr:row>
          <xdr:rowOff>142875</xdr:rowOff>
        </xdr:from>
        <xdr:to>
          <xdr:col>7</xdr:col>
          <xdr:colOff>57150</xdr:colOff>
          <xdr:row>95</xdr:row>
          <xdr:rowOff>47625</xdr:rowOff>
        </xdr:to>
        <xdr:sp macro="" textlink="">
          <xdr:nvSpPr>
            <xdr:cNvPr id="20714" name="Check Box 234" hidden="1">
              <a:extLst>
                <a:ext uri="{63B3BB69-23CF-44E3-9099-C40C66FF867C}">
                  <a14:compatExt spid="_x0000_s20714"/>
                </a:ext>
                <a:ext uri="{FF2B5EF4-FFF2-40B4-BE49-F238E27FC236}">
                  <a16:creationId xmlns:a16="http://schemas.microsoft.com/office/drawing/2014/main" id="{00000000-0008-0000-0000-0000E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94</xdr:row>
          <xdr:rowOff>142875</xdr:rowOff>
        </xdr:from>
        <xdr:to>
          <xdr:col>7</xdr:col>
          <xdr:colOff>57150</xdr:colOff>
          <xdr:row>96</xdr:row>
          <xdr:rowOff>47625</xdr:rowOff>
        </xdr:to>
        <xdr:sp macro="" textlink="">
          <xdr:nvSpPr>
            <xdr:cNvPr id="20715" name="Check Box 235" hidden="1">
              <a:extLst>
                <a:ext uri="{63B3BB69-23CF-44E3-9099-C40C66FF867C}">
                  <a14:compatExt spid="_x0000_s20715"/>
                </a:ext>
                <a:ext uri="{FF2B5EF4-FFF2-40B4-BE49-F238E27FC236}">
                  <a16:creationId xmlns:a16="http://schemas.microsoft.com/office/drawing/2014/main" id="{00000000-0008-0000-0000-0000E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95</xdr:row>
          <xdr:rowOff>142875</xdr:rowOff>
        </xdr:from>
        <xdr:to>
          <xdr:col>7</xdr:col>
          <xdr:colOff>57150</xdr:colOff>
          <xdr:row>97</xdr:row>
          <xdr:rowOff>47625</xdr:rowOff>
        </xdr:to>
        <xdr:sp macro="" textlink="">
          <xdr:nvSpPr>
            <xdr:cNvPr id="20716" name="Check Box 236" hidden="1">
              <a:extLst>
                <a:ext uri="{63B3BB69-23CF-44E3-9099-C40C66FF867C}">
                  <a14:compatExt spid="_x0000_s20716"/>
                </a:ext>
                <a:ext uri="{FF2B5EF4-FFF2-40B4-BE49-F238E27FC236}">
                  <a16:creationId xmlns:a16="http://schemas.microsoft.com/office/drawing/2014/main" id="{00000000-0008-0000-0000-0000E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96</xdr:row>
          <xdr:rowOff>142875</xdr:rowOff>
        </xdr:from>
        <xdr:to>
          <xdr:col>7</xdr:col>
          <xdr:colOff>57150</xdr:colOff>
          <xdr:row>98</xdr:row>
          <xdr:rowOff>47625</xdr:rowOff>
        </xdr:to>
        <xdr:sp macro="" textlink="">
          <xdr:nvSpPr>
            <xdr:cNvPr id="20717" name="Check Box 237" hidden="1">
              <a:extLst>
                <a:ext uri="{63B3BB69-23CF-44E3-9099-C40C66FF867C}">
                  <a14:compatExt spid="_x0000_s20717"/>
                </a:ext>
                <a:ext uri="{FF2B5EF4-FFF2-40B4-BE49-F238E27FC236}">
                  <a16:creationId xmlns:a16="http://schemas.microsoft.com/office/drawing/2014/main" id="{00000000-0008-0000-0000-0000E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97</xdr:row>
          <xdr:rowOff>142875</xdr:rowOff>
        </xdr:from>
        <xdr:to>
          <xdr:col>7</xdr:col>
          <xdr:colOff>57150</xdr:colOff>
          <xdr:row>99</xdr:row>
          <xdr:rowOff>47625</xdr:rowOff>
        </xdr:to>
        <xdr:sp macro="" textlink="">
          <xdr:nvSpPr>
            <xdr:cNvPr id="20718" name="Check Box 238" hidden="1">
              <a:extLst>
                <a:ext uri="{63B3BB69-23CF-44E3-9099-C40C66FF867C}">
                  <a14:compatExt spid="_x0000_s20718"/>
                </a:ext>
                <a:ext uri="{FF2B5EF4-FFF2-40B4-BE49-F238E27FC236}">
                  <a16:creationId xmlns:a16="http://schemas.microsoft.com/office/drawing/2014/main" id="{00000000-0008-0000-0000-0000E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98</xdr:row>
          <xdr:rowOff>142875</xdr:rowOff>
        </xdr:from>
        <xdr:to>
          <xdr:col>7</xdr:col>
          <xdr:colOff>57150</xdr:colOff>
          <xdr:row>100</xdr:row>
          <xdr:rowOff>47625</xdr:rowOff>
        </xdr:to>
        <xdr:sp macro="" textlink="">
          <xdr:nvSpPr>
            <xdr:cNvPr id="20719" name="Check Box 239" hidden="1">
              <a:extLst>
                <a:ext uri="{63B3BB69-23CF-44E3-9099-C40C66FF867C}">
                  <a14:compatExt spid="_x0000_s20719"/>
                </a:ext>
                <a:ext uri="{FF2B5EF4-FFF2-40B4-BE49-F238E27FC236}">
                  <a16:creationId xmlns:a16="http://schemas.microsoft.com/office/drawing/2014/main" id="{00000000-0008-0000-0000-0000E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99</xdr:row>
          <xdr:rowOff>142875</xdr:rowOff>
        </xdr:from>
        <xdr:to>
          <xdr:col>7</xdr:col>
          <xdr:colOff>57150</xdr:colOff>
          <xdr:row>101</xdr:row>
          <xdr:rowOff>47625</xdr:rowOff>
        </xdr:to>
        <xdr:sp macro="" textlink="">
          <xdr:nvSpPr>
            <xdr:cNvPr id="20720" name="Check Box 240" hidden="1">
              <a:extLst>
                <a:ext uri="{63B3BB69-23CF-44E3-9099-C40C66FF867C}">
                  <a14:compatExt spid="_x0000_s20720"/>
                </a:ext>
                <a:ext uri="{FF2B5EF4-FFF2-40B4-BE49-F238E27FC236}">
                  <a16:creationId xmlns:a16="http://schemas.microsoft.com/office/drawing/2014/main" id="{00000000-0008-0000-0000-0000F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100</xdr:row>
          <xdr:rowOff>142875</xdr:rowOff>
        </xdr:from>
        <xdr:to>
          <xdr:col>7</xdr:col>
          <xdr:colOff>57150</xdr:colOff>
          <xdr:row>102</xdr:row>
          <xdr:rowOff>47625</xdr:rowOff>
        </xdr:to>
        <xdr:sp macro="" textlink="">
          <xdr:nvSpPr>
            <xdr:cNvPr id="20721" name="Check Box 241" hidden="1">
              <a:extLst>
                <a:ext uri="{63B3BB69-23CF-44E3-9099-C40C66FF867C}">
                  <a14:compatExt spid="_x0000_s20721"/>
                </a:ext>
                <a:ext uri="{FF2B5EF4-FFF2-40B4-BE49-F238E27FC236}">
                  <a16:creationId xmlns:a16="http://schemas.microsoft.com/office/drawing/2014/main" id="{00000000-0008-0000-0000-0000F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101</xdr:row>
          <xdr:rowOff>142875</xdr:rowOff>
        </xdr:from>
        <xdr:to>
          <xdr:col>7</xdr:col>
          <xdr:colOff>57150</xdr:colOff>
          <xdr:row>103</xdr:row>
          <xdr:rowOff>47625</xdr:rowOff>
        </xdr:to>
        <xdr:sp macro="" textlink="">
          <xdr:nvSpPr>
            <xdr:cNvPr id="20722" name="Check Box 242" hidden="1">
              <a:extLst>
                <a:ext uri="{63B3BB69-23CF-44E3-9099-C40C66FF867C}">
                  <a14:compatExt spid="_x0000_s20722"/>
                </a:ext>
                <a:ext uri="{FF2B5EF4-FFF2-40B4-BE49-F238E27FC236}">
                  <a16:creationId xmlns:a16="http://schemas.microsoft.com/office/drawing/2014/main" id="{00000000-0008-0000-0000-0000F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102</xdr:row>
          <xdr:rowOff>142875</xdr:rowOff>
        </xdr:from>
        <xdr:to>
          <xdr:col>7</xdr:col>
          <xdr:colOff>57150</xdr:colOff>
          <xdr:row>104</xdr:row>
          <xdr:rowOff>47625</xdr:rowOff>
        </xdr:to>
        <xdr:sp macro="" textlink="">
          <xdr:nvSpPr>
            <xdr:cNvPr id="20723" name="Check Box 243" hidden="1">
              <a:extLst>
                <a:ext uri="{63B3BB69-23CF-44E3-9099-C40C66FF867C}">
                  <a14:compatExt spid="_x0000_s20723"/>
                </a:ext>
                <a:ext uri="{FF2B5EF4-FFF2-40B4-BE49-F238E27FC236}">
                  <a16:creationId xmlns:a16="http://schemas.microsoft.com/office/drawing/2014/main" id="{00000000-0008-0000-0000-0000F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103</xdr:row>
          <xdr:rowOff>142875</xdr:rowOff>
        </xdr:from>
        <xdr:to>
          <xdr:col>7</xdr:col>
          <xdr:colOff>57150</xdr:colOff>
          <xdr:row>105</xdr:row>
          <xdr:rowOff>47625</xdr:rowOff>
        </xdr:to>
        <xdr:sp macro="" textlink="">
          <xdr:nvSpPr>
            <xdr:cNvPr id="20724" name="Check Box 244" hidden="1">
              <a:extLst>
                <a:ext uri="{63B3BB69-23CF-44E3-9099-C40C66FF867C}">
                  <a14:compatExt spid="_x0000_s20724"/>
                </a:ext>
                <a:ext uri="{FF2B5EF4-FFF2-40B4-BE49-F238E27FC236}">
                  <a16:creationId xmlns:a16="http://schemas.microsoft.com/office/drawing/2014/main" id="{00000000-0008-0000-0000-0000F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104</xdr:row>
          <xdr:rowOff>142875</xdr:rowOff>
        </xdr:from>
        <xdr:to>
          <xdr:col>7</xdr:col>
          <xdr:colOff>57150</xdr:colOff>
          <xdr:row>106</xdr:row>
          <xdr:rowOff>47625</xdr:rowOff>
        </xdr:to>
        <xdr:sp macro="" textlink="">
          <xdr:nvSpPr>
            <xdr:cNvPr id="20725" name="Check Box 245" hidden="1">
              <a:extLst>
                <a:ext uri="{63B3BB69-23CF-44E3-9099-C40C66FF867C}">
                  <a14:compatExt spid="_x0000_s20725"/>
                </a:ext>
                <a:ext uri="{FF2B5EF4-FFF2-40B4-BE49-F238E27FC236}">
                  <a16:creationId xmlns:a16="http://schemas.microsoft.com/office/drawing/2014/main" id="{00000000-0008-0000-0000-0000F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105</xdr:row>
          <xdr:rowOff>142875</xdr:rowOff>
        </xdr:from>
        <xdr:to>
          <xdr:col>7</xdr:col>
          <xdr:colOff>57150</xdr:colOff>
          <xdr:row>107</xdr:row>
          <xdr:rowOff>47625</xdr:rowOff>
        </xdr:to>
        <xdr:sp macro="" textlink="">
          <xdr:nvSpPr>
            <xdr:cNvPr id="20726" name="Check Box 246" hidden="1">
              <a:extLst>
                <a:ext uri="{63B3BB69-23CF-44E3-9099-C40C66FF867C}">
                  <a14:compatExt spid="_x0000_s20726"/>
                </a:ext>
                <a:ext uri="{FF2B5EF4-FFF2-40B4-BE49-F238E27FC236}">
                  <a16:creationId xmlns:a16="http://schemas.microsoft.com/office/drawing/2014/main" id="{00000000-0008-0000-0000-0000F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106</xdr:row>
          <xdr:rowOff>142875</xdr:rowOff>
        </xdr:from>
        <xdr:to>
          <xdr:col>7</xdr:col>
          <xdr:colOff>57150</xdr:colOff>
          <xdr:row>108</xdr:row>
          <xdr:rowOff>47625</xdr:rowOff>
        </xdr:to>
        <xdr:sp macro="" textlink="">
          <xdr:nvSpPr>
            <xdr:cNvPr id="20727" name="Check Box 247" hidden="1">
              <a:extLst>
                <a:ext uri="{63B3BB69-23CF-44E3-9099-C40C66FF867C}">
                  <a14:compatExt spid="_x0000_s20727"/>
                </a:ext>
                <a:ext uri="{FF2B5EF4-FFF2-40B4-BE49-F238E27FC236}">
                  <a16:creationId xmlns:a16="http://schemas.microsoft.com/office/drawing/2014/main" id="{00000000-0008-0000-0000-0000F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107</xdr:row>
          <xdr:rowOff>142875</xdr:rowOff>
        </xdr:from>
        <xdr:to>
          <xdr:col>7</xdr:col>
          <xdr:colOff>57150</xdr:colOff>
          <xdr:row>109</xdr:row>
          <xdr:rowOff>47625</xdr:rowOff>
        </xdr:to>
        <xdr:sp macro="" textlink="">
          <xdr:nvSpPr>
            <xdr:cNvPr id="20728" name="Check Box 248" hidden="1">
              <a:extLst>
                <a:ext uri="{63B3BB69-23CF-44E3-9099-C40C66FF867C}">
                  <a14:compatExt spid="_x0000_s20728"/>
                </a:ext>
                <a:ext uri="{FF2B5EF4-FFF2-40B4-BE49-F238E27FC236}">
                  <a16:creationId xmlns:a16="http://schemas.microsoft.com/office/drawing/2014/main" id="{00000000-0008-0000-0000-0000F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108</xdr:row>
          <xdr:rowOff>142875</xdr:rowOff>
        </xdr:from>
        <xdr:to>
          <xdr:col>7</xdr:col>
          <xdr:colOff>57150</xdr:colOff>
          <xdr:row>110</xdr:row>
          <xdr:rowOff>47625</xdr:rowOff>
        </xdr:to>
        <xdr:sp macro="" textlink="">
          <xdr:nvSpPr>
            <xdr:cNvPr id="20729" name="Check Box 249" hidden="1">
              <a:extLst>
                <a:ext uri="{63B3BB69-23CF-44E3-9099-C40C66FF867C}">
                  <a14:compatExt spid="_x0000_s20729"/>
                </a:ext>
                <a:ext uri="{FF2B5EF4-FFF2-40B4-BE49-F238E27FC236}">
                  <a16:creationId xmlns:a16="http://schemas.microsoft.com/office/drawing/2014/main" id="{00000000-0008-0000-0000-0000F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109</xdr:row>
          <xdr:rowOff>142875</xdr:rowOff>
        </xdr:from>
        <xdr:to>
          <xdr:col>7</xdr:col>
          <xdr:colOff>57150</xdr:colOff>
          <xdr:row>111</xdr:row>
          <xdr:rowOff>47625</xdr:rowOff>
        </xdr:to>
        <xdr:sp macro="" textlink="">
          <xdr:nvSpPr>
            <xdr:cNvPr id="20730" name="Check Box 250" hidden="1">
              <a:extLst>
                <a:ext uri="{63B3BB69-23CF-44E3-9099-C40C66FF867C}">
                  <a14:compatExt spid="_x0000_s20730"/>
                </a:ext>
                <a:ext uri="{FF2B5EF4-FFF2-40B4-BE49-F238E27FC236}">
                  <a16:creationId xmlns:a16="http://schemas.microsoft.com/office/drawing/2014/main" id="{00000000-0008-0000-0000-0000F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110</xdr:row>
          <xdr:rowOff>142875</xdr:rowOff>
        </xdr:from>
        <xdr:to>
          <xdr:col>7</xdr:col>
          <xdr:colOff>57150</xdr:colOff>
          <xdr:row>112</xdr:row>
          <xdr:rowOff>47625</xdr:rowOff>
        </xdr:to>
        <xdr:sp macro="" textlink="">
          <xdr:nvSpPr>
            <xdr:cNvPr id="20731" name="Check Box 251" hidden="1">
              <a:extLst>
                <a:ext uri="{63B3BB69-23CF-44E3-9099-C40C66FF867C}">
                  <a14:compatExt spid="_x0000_s20731"/>
                </a:ext>
                <a:ext uri="{FF2B5EF4-FFF2-40B4-BE49-F238E27FC236}">
                  <a16:creationId xmlns:a16="http://schemas.microsoft.com/office/drawing/2014/main" id="{00000000-0008-0000-0000-0000F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111</xdr:row>
          <xdr:rowOff>142875</xdr:rowOff>
        </xdr:from>
        <xdr:to>
          <xdr:col>7</xdr:col>
          <xdr:colOff>57150</xdr:colOff>
          <xdr:row>113</xdr:row>
          <xdr:rowOff>47625</xdr:rowOff>
        </xdr:to>
        <xdr:sp macro="" textlink="">
          <xdr:nvSpPr>
            <xdr:cNvPr id="20732" name="Check Box 252" hidden="1">
              <a:extLst>
                <a:ext uri="{63B3BB69-23CF-44E3-9099-C40C66FF867C}">
                  <a14:compatExt spid="_x0000_s20732"/>
                </a:ext>
                <a:ext uri="{FF2B5EF4-FFF2-40B4-BE49-F238E27FC236}">
                  <a16:creationId xmlns:a16="http://schemas.microsoft.com/office/drawing/2014/main" id="{00000000-0008-0000-0000-0000F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112</xdr:row>
          <xdr:rowOff>142875</xdr:rowOff>
        </xdr:from>
        <xdr:to>
          <xdr:col>7</xdr:col>
          <xdr:colOff>57150</xdr:colOff>
          <xdr:row>114</xdr:row>
          <xdr:rowOff>47625</xdr:rowOff>
        </xdr:to>
        <xdr:sp macro="" textlink="">
          <xdr:nvSpPr>
            <xdr:cNvPr id="20733" name="Check Box 253" hidden="1">
              <a:extLst>
                <a:ext uri="{63B3BB69-23CF-44E3-9099-C40C66FF867C}">
                  <a14:compatExt spid="_x0000_s20733"/>
                </a:ext>
                <a:ext uri="{FF2B5EF4-FFF2-40B4-BE49-F238E27FC236}">
                  <a16:creationId xmlns:a16="http://schemas.microsoft.com/office/drawing/2014/main" id="{00000000-0008-0000-0000-0000F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113</xdr:row>
          <xdr:rowOff>142875</xdr:rowOff>
        </xdr:from>
        <xdr:to>
          <xdr:col>7</xdr:col>
          <xdr:colOff>57150</xdr:colOff>
          <xdr:row>115</xdr:row>
          <xdr:rowOff>47625</xdr:rowOff>
        </xdr:to>
        <xdr:sp macro="" textlink="">
          <xdr:nvSpPr>
            <xdr:cNvPr id="20734" name="Check Box 254" hidden="1">
              <a:extLst>
                <a:ext uri="{63B3BB69-23CF-44E3-9099-C40C66FF867C}">
                  <a14:compatExt spid="_x0000_s20734"/>
                </a:ext>
                <a:ext uri="{FF2B5EF4-FFF2-40B4-BE49-F238E27FC236}">
                  <a16:creationId xmlns:a16="http://schemas.microsoft.com/office/drawing/2014/main" id="{00000000-0008-0000-0000-0000F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114</xdr:row>
          <xdr:rowOff>142875</xdr:rowOff>
        </xdr:from>
        <xdr:to>
          <xdr:col>7</xdr:col>
          <xdr:colOff>57150</xdr:colOff>
          <xdr:row>116</xdr:row>
          <xdr:rowOff>47625</xdr:rowOff>
        </xdr:to>
        <xdr:sp macro="" textlink="">
          <xdr:nvSpPr>
            <xdr:cNvPr id="20735" name="Check Box 255" hidden="1">
              <a:extLst>
                <a:ext uri="{63B3BB69-23CF-44E3-9099-C40C66FF867C}">
                  <a14:compatExt spid="_x0000_s20735"/>
                </a:ext>
                <a:ext uri="{FF2B5EF4-FFF2-40B4-BE49-F238E27FC236}">
                  <a16:creationId xmlns:a16="http://schemas.microsoft.com/office/drawing/2014/main" id="{00000000-0008-0000-0000-0000F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115</xdr:row>
          <xdr:rowOff>142875</xdr:rowOff>
        </xdr:from>
        <xdr:to>
          <xdr:col>7</xdr:col>
          <xdr:colOff>57150</xdr:colOff>
          <xdr:row>117</xdr:row>
          <xdr:rowOff>47625</xdr:rowOff>
        </xdr:to>
        <xdr:sp macro="" textlink="">
          <xdr:nvSpPr>
            <xdr:cNvPr id="20736" name="Check Box 256" hidden="1">
              <a:extLst>
                <a:ext uri="{63B3BB69-23CF-44E3-9099-C40C66FF867C}">
                  <a14:compatExt spid="_x0000_s20736"/>
                </a:ext>
                <a:ext uri="{FF2B5EF4-FFF2-40B4-BE49-F238E27FC236}">
                  <a16:creationId xmlns:a16="http://schemas.microsoft.com/office/drawing/2014/main" id="{00000000-0008-0000-0000-00000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116</xdr:row>
          <xdr:rowOff>142875</xdr:rowOff>
        </xdr:from>
        <xdr:to>
          <xdr:col>7</xdr:col>
          <xdr:colOff>57150</xdr:colOff>
          <xdr:row>118</xdr:row>
          <xdr:rowOff>47625</xdr:rowOff>
        </xdr:to>
        <xdr:sp macro="" textlink="">
          <xdr:nvSpPr>
            <xdr:cNvPr id="20737" name="Check Box 257" hidden="1">
              <a:extLst>
                <a:ext uri="{63B3BB69-23CF-44E3-9099-C40C66FF867C}">
                  <a14:compatExt spid="_x0000_s20737"/>
                </a:ext>
                <a:ext uri="{FF2B5EF4-FFF2-40B4-BE49-F238E27FC236}">
                  <a16:creationId xmlns:a16="http://schemas.microsoft.com/office/drawing/2014/main" id="{00000000-0008-0000-0000-00000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117</xdr:row>
          <xdr:rowOff>142875</xdr:rowOff>
        </xdr:from>
        <xdr:to>
          <xdr:col>7</xdr:col>
          <xdr:colOff>57150</xdr:colOff>
          <xdr:row>119</xdr:row>
          <xdr:rowOff>47625</xdr:rowOff>
        </xdr:to>
        <xdr:sp macro="" textlink="">
          <xdr:nvSpPr>
            <xdr:cNvPr id="20738" name="Check Box 258" hidden="1">
              <a:extLst>
                <a:ext uri="{63B3BB69-23CF-44E3-9099-C40C66FF867C}">
                  <a14:compatExt spid="_x0000_s20738"/>
                </a:ext>
                <a:ext uri="{FF2B5EF4-FFF2-40B4-BE49-F238E27FC236}">
                  <a16:creationId xmlns:a16="http://schemas.microsoft.com/office/drawing/2014/main" id="{00000000-0008-0000-0000-00000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118</xdr:row>
          <xdr:rowOff>142875</xdr:rowOff>
        </xdr:from>
        <xdr:to>
          <xdr:col>7</xdr:col>
          <xdr:colOff>57150</xdr:colOff>
          <xdr:row>120</xdr:row>
          <xdr:rowOff>47625</xdr:rowOff>
        </xdr:to>
        <xdr:sp macro="" textlink="">
          <xdr:nvSpPr>
            <xdr:cNvPr id="20739" name="Check Box 259" hidden="1">
              <a:extLst>
                <a:ext uri="{63B3BB69-23CF-44E3-9099-C40C66FF867C}">
                  <a14:compatExt spid="_x0000_s20739"/>
                </a:ext>
                <a:ext uri="{FF2B5EF4-FFF2-40B4-BE49-F238E27FC236}">
                  <a16:creationId xmlns:a16="http://schemas.microsoft.com/office/drawing/2014/main" id="{00000000-0008-0000-0000-00000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119</xdr:row>
          <xdr:rowOff>142875</xdr:rowOff>
        </xdr:from>
        <xdr:to>
          <xdr:col>7</xdr:col>
          <xdr:colOff>57150</xdr:colOff>
          <xdr:row>121</xdr:row>
          <xdr:rowOff>47625</xdr:rowOff>
        </xdr:to>
        <xdr:sp macro="" textlink="">
          <xdr:nvSpPr>
            <xdr:cNvPr id="20740" name="Check Box 260" hidden="1">
              <a:extLst>
                <a:ext uri="{63B3BB69-23CF-44E3-9099-C40C66FF867C}">
                  <a14:compatExt spid="_x0000_s20740"/>
                </a:ext>
                <a:ext uri="{FF2B5EF4-FFF2-40B4-BE49-F238E27FC236}">
                  <a16:creationId xmlns:a16="http://schemas.microsoft.com/office/drawing/2014/main" id="{00000000-0008-0000-0000-00000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120</xdr:row>
          <xdr:rowOff>142875</xdr:rowOff>
        </xdr:from>
        <xdr:to>
          <xdr:col>7</xdr:col>
          <xdr:colOff>57150</xdr:colOff>
          <xdr:row>122</xdr:row>
          <xdr:rowOff>47625</xdr:rowOff>
        </xdr:to>
        <xdr:sp macro="" textlink="">
          <xdr:nvSpPr>
            <xdr:cNvPr id="20741" name="Check Box 261" hidden="1">
              <a:extLst>
                <a:ext uri="{63B3BB69-23CF-44E3-9099-C40C66FF867C}">
                  <a14:compatExt spid="_x0000_s20741"/>
                </a:ext>
                <a:ext uri="{FF2B5EF4-FFF2-40B4-BE49-F238E27FC236}">
                  <a16:creationId xmlns:a16="http://schemas.microsoft.com/office/drawing/2014/main" id="{00000000-0008-0000-0000-00000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121</xdr:row>
          <xdr:rowOff>142875</xdr:rowOff>
        </xdr:from>
        <xdr:to>
          <xdr:col>7</xdr:col>
          <xdr:colOff>57150</xdr:colOff>
          <xdr:row>123</xdr:row>
          <xdr:rowOff>47625</xdr:rowOff>
        </xdr:to>
        <xdr:sp macro="" textlink="">
          <xdr:nvSpPr>
            <xdr:cNvPr id="20742" name="Check Box 262" hidden="1">
              <a:extLst>
                <a:ext uri="{63B3BB69-23CF-44E3-9099-C40C66FF867C}">
                  <a14:compatExt spid="_x0000_s20742"/>
                </a:ext>
                <a:ext uri="{FF2B5EF4-FFF2-40B4-BE49-F238E27FC236}">
                  <a16:creationId xmlns:a16="http://schemas.microsoft.com/office/drawing/2014/main" id="{00000000-0008-0000-0000-00000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122</xdr:row>
          <xdr:rowOff>142875</xdr:rowOff>
        </xdr:from>
        <xdr:to>
          <xdr:col>7</xdr:col>
          <xdr:colOff>57150</xdr:colOff>
          <xdr:row>124</xdr:row>
          <xdr:rowOff>47625</xdr:rowOff>
        </xdr:to>
        <xdr:sp macro="" textlink="">
          <xdr:nvSpPr>
            <xdr:cNvPr id="20743" name="Check Box 263" hidden="1">
              <a:extLst>
                <a:ext uri="{63B3BB69-23CF-44E3-9099-C40C66FF867C}">
                  <a14:compatExt spid="_x0000_s20743"/>
                </a:ext>
                <a:ext uri="{FF2B5EF4-FFF2-40B4-BE49-F238E27FC236}">
                  <a16:creationId xmlns:a16="http://schemas.microsoft.com/office/drawing/2014/main" id="{00000000-0008-0000-0000-00000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123</xdr:row>
          <xdr:rowOff>142875</xdr:rowOff>
        </xdr:from>
        <xdr:to>
          <xdr:col>7</xdr:col>
          <xdr:colOff>57150</xdr:colOff>
          <xdr:row>125</xdr:row>
          <xdr:rowOff>47625</xdr:rowOff>
        </xdr:to>
        <xdr:sp macro="" textlink="">
          <xdr:nvSpPr>
            <xdr:cNvPr id="20744" name="Check Box 264" hidden="1">
              <a:extLst>
                <a:ext uri="{63B3BB69-23CF-44E3-9099-C40C66FF867C}">
                  <a14:compatExt spid="_x0000_s20744"/>
                </a:ext>
                <a:ext uri="{FF2B5EF4-FFF2-40B4-BE49-F238E27FC236}">
                  <a16:creationId xmlns:a16="http://schemas.microsoft.com/office/drawing/2014/main" id="{00000000-0008-0000-0000-00000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124</xdr:row>
          <xdr:rowOff>142875</xdr:rowOff>
        </xdr:from>
        <xdr:to>
          <xdr:col>7</xdr:col>
          <xdr:colOff>57150</xdr:colOff>
          <xdr:row>126</xdr:row>
          <xdr:rowOff>47625</xdr:rowOff>
        </xdr:to>
        <xdr:sp macro="" textlink="">
          <xdr:nvSpPr>
            <xdr:cNvPr id="20745" name="Check Box 265" hidden="1">
              <a:extLst>
                <a:ext uri="{63B3BB69-23CF-44E3-9099-C40C66FF867C}">
                  <a14:compatExt spid="_x0000_s20745"/>
                </a:ext>
                <a:ext uri="{FF2B5EF4-FFF2-40B4-BE49-F238E27FC236}">
                  <a16:creationId xmlns:a16="http://schemas.microsoft.com/office/drawing/2014/main" id="{00000000-0008-0000-0000-00000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125</xdr:row>
          <xdr:rowOff>142875</xdr:rowOff>
        </xdr:from>
        <xdr:to>
          <xdr:col>7</xdr:col>
          <xdr:colOff>57150</xdr:colOff>
          <xdr:row>127</xdr:row>
          <xdr:rowOff>47625</xdr:rowOff>
        </xdr:to>
        <xdr:sp macro="" textlink="">
          <xdr:nvSpPr>
            <xdr:cNvPr id="20746" name="Check Box 266" hidden="1">
              <a:extLst>
                <a:ext uri="{63B3BB69-23CF-44E3-9099-C40C66FF867C}">
                  <a14:compatExt spid="_x0000_s20746"/>
                </a:ext>
                <a:ext uri="{FF2B5EF4-FFF2-40B4-BE49-F238E27FC236}">
                  <a16:creationId xmlns:a16="http://schemas.microsoft.com/office/drawing/2014/main" id="{00000000-0008-0000-0000-00000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126</xdr:row>
          <xdr:rowOff>142875</xdr:rowOff>
        </xdr:from>
        <xdr:to>
          <xdr:col>7</xdr:col>
          <xdr:colOff>57150</xdr:colOff>
          <xdr:row>128</xdr:row>
          <xdr:rowOff>47625</xdr:rowOff>
        </xdr:to>
        <xdr:sp macro="" textlink="">
          <xdr:nvSpPr>
            <xdr:cNvPr id="20747" name="Check Box 267" hidden="1">
              <a:extLst>
                <a:ext uri="{63B3BB69-23CF-44E3-9099-C40C66FF867C}">
                  <a14:compatExt spid="_x0000_s20747"/>
                </a:ext>
                <a:ext uri="{FF2B5EF4-FFF2-40B4-BE49-F238E27FC236}">
                  <a16:creationId xmlns:a16="http://schemas.microsoft.com/office/drawing/2014/main" id="{00000000-0008-0000-0000-00000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127</xdr:row>
          <xdr:rowOff>142875</xdr:rowOff>
        </xdr:from>
        <xdr:to>
          <xdr:col>7</xdr:col>
          <xdr:colOff>57150</xdr:colOff>
          <xdr:row>129</xdr:row>
          <xdr:rowOff>47625</xdr:rowOff>
        </xdr:to>
        <xdr:sp macro="" textlink="">
          <xdr:nvSpPr>
            <xdr:cNvPr id="20748" name="Check Box 268" hidden="1">
              <a:extLst>
                <a:ext uri="{63B3BB69-23CF-44E3-9099-C40C66FF867C}">
                  <a14:compatExt spid="_x0000_s20748"/>
                </a:ext>
                <a:ext uri="{FF2B5EF4-FFF2-40B4-BE49-F238E27FC236}">
                  <a16:creationId xmlns:a16="http://schemas.microsoft.com/office/drawing/2014/main" id="{00000000-0008-0000-0000-00000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128</xdr:row>
          <xdr:rowOff>142875</xdr:rowOff>
        </xdr:from>
        <xdr:to>
          <xdr:col>7</xdr:col>
          <xdr:colOff>57150</xdr:colOff>
          <xdr:row>130</xdr:row>
          <xdr:rowOff>47625</xdr:rowOff>
        </xdr:to>
        <xdr:sp macro="" textlink="">
          <xdr:nvSpPr>
            <xdr:cNvPr id="20749" name="Check Box 269" hidden="1">
              <a:extLst>
                <a:ext uri="{63B3BB69-23CF-44E3-9099-C40C66FF867C}">
                  <a14:compatExt spid="_x0000_s20749"/>
                </a:ext>
                <a:ext uri="{FF2B5EF4-FFF2-40B4-BE49-F238E27FC236}">
                  <a16:creationId xmlns:a16="http://schemas.microsoft.com/office/drawing/2014/main" id="{00000000-0008-0000-0000-00000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129</xdr:row>
          <xdr:rowOff>142875</xdr:rowOff>
        </xdr:from>
        <xdr:to>
          <xdr:col>7</xdr:col>
          <xdr:colOff>57150</xdr:colOff>
          <xdr:row>131</xdr:row>
          <xdr:rowOff>47625</xdr:rowOff>
        </xdr:to>
        <xdr:sp macro="" textlink="">
          <xdr:nvSpPr>
            <xdr:cNvPr id="20750" name="Check Box 270" hidden="1">
              <a:extLst>
                <a:ext uri="{63B3BB69-23CF-44E3-9099-C40C66FF867C}">
                  <a14:compatExt spid="_x0000_s20750"/>
                </a:ext>
                <a:ext uri="{FF2B5EF4-FFF2-40B4-BE49-F238E27FC236}">
                  <a16:creationId xmlns:a16="http://schemas.microsoft.com/office/drawing/2014/main" id="{00000000-0008-0000-0000-00000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130</xdr:row>
          <xdr:rowOff>142875</xdr:rowOff>
        </xdr:from>
        <xdr:to>
          <xdr:col>7</xdr:col>
          <xdr:colOff>57150</xdr:colOff>
          <xdr:row>132</xdr:row>
          <xdr:rowOff>47625</xdr:rowOff>
        </xdr:to>
        <xdr:sp macro="" textlink="">
          <xdr:nvSpPr>
            <xdr:cNvPr id="20751" name="Check Box 271" hidden="1">
              <a:extLst>
                <a:ext uri="{63B3BB69-23CF-44E3-9099-C40C66FF867C}">
                  <a14:compatExt spid="_x0000_s20751"/>
                </a:ext>
                <a:ext uri="{FF2B5EF4-FFF2-40B4-BE49-F238E27FC236}">
                  <a16:creationId xmlns:a16="http://schemas.microsoft.com/office/drawing/2014/main" id="{00000000-0008-0000-0000-00000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131</xdr:row>
          <xdr:rowOff>142875</xdr:rowOff>
        </xdr:from>
        <xdr:to>
          <xdr:col>7</xdr:col>
          <xdr:colOff>57150</xdr:colOff>
          <xdr:row>133</xdr:row>
          <xdr:rowOff>47625</xdr:rowOff>
        </xdr:to>
        <xdr:sp macro="" textlink="">
          <xdr:nvSpPr>
            <xdr:cNvPr id="20752" name="Check Box 272" hidden="1">
              <a:extLst>
                <a:ext uri="{63B3BB69-23CF-44E3-9099-C40C66FF867C}">
                  <a14:compatExt spid="_x0000_s20752"/>
                </a:ext>
                <a:ext uri="{FF2B5EF4-FFF2-40B4-BE49-F238E27FC236}">
                  <a16:creationId xmlns:a16="http://schemas.microsoft.com/office/drawing/2014/main" id="{00000000-0008-0000-0000-00001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132</xdr:row>
          <xdr:rowOff>142875</xdr:rowOff>
        </xdr:from>
        <xdr:to>
          <xdr:col>7</xdr:col>
          <xdr:colOff>57150</xdr:colOff>
          <xdr:row>134</xdr:row>
          <xdr:rowOff>47625</xdr:rowOff>
        </xdr:to>
        <xdr:sp macro="" textlink="">
          <xdr:nvSpPr>
            <xdr:cNvPr id="20753" name="Check Box 273" hidden="1">
              <a:extLst>
                <a:ext uri="{63B3BB69-23CF-44E3-9099-C40C66FF867C}">
                  <a14:compatExt spid="_x0000_s20753"/>
                </a:ext>
                <a:ext uri="{FF2B5EF4-FFF2-40B4-BE49-F238E27FC236}">
                  <a16:creationId xmlns:a16="http://schemas.microsoft.com/office/drawing/2014/main" id="{00000000-0008-0000-0000-00001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133</xdr:row>
          <xdr:rowOff>142875</xdr:rowOff>
        </xdr:from>
        <xdr:to>
          <xdr:col>7</xdr:col>
          <xdr:colOff>57150</xdr:colOff>
          <xdr:row>135</xdr:row>
          <xdr:rowOff>47625</xdr:rowOff>
        </xdr:to>
        <xdr:sp macro="" textlink="">
          <xdr:nvSpPr>
            <xdr:cNvPr id="20754" name="Check Box 274" hidden="1">
              <a:extLst>
                <a:ext uri="{63B3BB69-23CF-44E3-9099-C40C66FF867C}">
                  <a14:compatExt spid="_x0000_s20754"/>
                </a:ext>
                <a:ext uri="{FF2B5EF4-FFF2-40B4-BE49-F238E27FC236}">
                  <a16:creationId xmlns:a16="http://schemas.microsoft.com/office/drawing/2014/main" id="{00000000-0008-0000-0000-00001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134</xdr:row>
          <xdr:rowOff>142875</xdr:rowOff>
        </xdr:from>
        <xdr:to>
          <xdr:col>7</xdr:col>
          <xdr:colOff>57150</xdr:colOff>
          <xdr:row>136</xdr:row>
          <xdr:rowOff>47625</xdr:rowOff>
        </xdr:to>
        <xdr:sp macro="" textlink="">
          <xdr:nvSpPr>
            <xdr:cNvPr id="20755" name="Check Box 275" hidden="1">
              <a:extLst>
                <a:ext uri="{63B3BB69-23CF-44E3-9099-C40C66FF867C}">
                  <a14:compatExt spid="_x0000_s20755"/>
                </a:ext>
                <a:ext uri="{FF2B5EF4-FFF2-40B4-BE49-F238E27FC236}">
                  <a16:creationId xmlns:a16="http://schemas.microsoft.com/office/drawing/2014/main" id="{00000000-0008-0000-0000-00001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135</xdr:row>
          <xdr:rowOff>142875</xdr:rowOff>
        </xdr:from>
        <xdr:to>
          <xdr:col>7</xdr:col>
          <xdr:colOff>57150</xdr:colOff>
          <xdr:row>137</xdr:row>
          <xdr:rowOff>47625</xdr:rowOff>
        </xdr:to>
        <xdr:sp macro="" textlink="">
          <xdr:nvSpPr>
            <xdr:cNvPr id="20756" name="Check Box 276" hidden="1">
              <a:extLst>
                <a:ext uri="{63B3BB69-23CF-44E3-9099-C40C66FF867C}">
                  <a14:compatExt spid="_x0000_s20756"/>
                </a:ext>
                <a:ext uri="{FF2B5EF4-FFF2-40B4-BE49-F238E27FC236}">
                  <a16:creationId xmlns:a16="http://schemas.microsoft.com/office/drawing/2014/main" id="{00000000-0008-0000-0000-00001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136</xdr:row>
          <xdr:rowOff>142875</xdr:rowOff>
        </xdr:from>
        <xdr:to>
          <xdr:col>7</xdr:col>
          <xdr:colOff>57150</xdr:colOff>
          <xdr:row>138</xdr:row>
          <xdr:rowOff>47625</xdr:rowOff>
        </xdr:to>
        <xdr:sp macro="" textlink="">
          <xdr:nvSpPr>
            <xdr:cNvPr id="20757" name="Check Box 277" hidden="1">
              <a:extLst>
                <a:ext uri="{63B3BB69-23CF-44E3-9099-C40C66FF867C}">
                  <a14:compatExt spid="_x0000_s20757"/>
                </a:ext>
                <a:ext uri="{FF2B5EF4-FFF2-40B4-BE49-F238E27FC236}">
                  <a16:creationId xmlns:a16="http://schemas.microsoft.com/office/drawing/2014/main" id="{00000000-0008-0000-0000-00001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47</xdr:row>
          <xdr:rowOff>95250</xdr:rowOff>
        </xdr:from>
        <xdr:to>
          <xdr:col>10</xdr:col>
          <xdr:colOff>57150</xdr:colOff>
          <xdr:row>49</xdr:row>
          <xdr:rowOff>47625</xdr:rowOff>
        </xdr:to>
        <xdr:sp macro="" textlink="">
          <xdr:nvSpPr>
            <xdr:cNvPr id="20758" name="Check Box 278" hidden="1">
              <a:extLst>
                <a:ext uri="{63B3BB69-23CF-44E3-9099-C40C66FF867C}">
                  <a14:compatExt spid="_x0000_s20758"/>
                </a:ext>
                <a:ext uri="{FF2B5EF4-FFF2-40B4-BE49-F238E27FC236}">
                  <a16:creationId xmlns:a16="http://schemas.microsoft.com/office/drawing/2014/main" id="{00000000-0008-0000-0000-00001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48</xdr:row>
          <xdr:rowOff>142875</xdr:rowOff>
        </xdr:from>
        <xdr:to>
          <xdr:col>10</xdr:col>
          <xdr:colOff>57150</xdr:colOff>
          <xdr:row>50</xdr:row>
          <xdr:rowOff>47625</xdr:rowOff>
        </xdr:to>
        <xdr:sp macro="" textlink="">
          <xdr:nvSpPr>
            <xdr:cNvPr id="20759" name="Check Box 279" hidden="1">
              <a:extLst>
                <a:ext uri="{63B3BB69-23CF-44E3-9099-C40C66FF867C}">
                  <a14:compatExt spid="_x0000_s20759"/>
                </a:ext>
                <a:ext uri="{FF2B5EF4-FFF2-40B4-BE49-F238E27FC236}">
                  <a16:creationId xmlns:a16="http://schemas.microsoft.com/office/drawing/2014/main" id="{00000000-0008-0000-0000-00001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49</xdr:row>
          <xdr:rowOff>142875</xdr:rowOff>
        </xdr:from>
        <xdr:to>
          <xdr:col>10</xdr:col>
          <xdr:colOff>57150</xdr:colOff>
          <xdr:row>51</xdr:row>
          <xdr:rowOff>47625</xdr:rowOff>
        </xdr:to>
        <xdr:sp macro="" textlink="">
          <xdr:nvSpPr>
            <xdr:cNvPr id="20760" name="Check Box 280" hidden="1">
              <a:extLst>
                <a:ext uri="{63B3BB69-23CF-44E3-9099-C40C66FF867C}">
                  <a14:compatExt spid="_x0000_s20760"/>
                </a:ext>
                <a:ext uri="{FF2B5EF4-FFF2-40B4-BE49-F238E27FC236}">
                  <a16:creationId xmlns:a16="http://schemas.microsoft.com/office/drawing/2014/main" id="{00000000-0008-0000-0000-00001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50</xdr:row>
          <xdr:rowOff>142875</xdr:rowOff>
        </xdr:from>
        <xdr:to>
          <xdr:col>10</xdr:col>
          <xdr:colOff>57150</xdr:colOff>
          <xdr:row>52</xdr:row>
          <xdr:rowOff>47625</xdr:rowOff>
        </xdr:to>
        <xdr:sp macro="" textlink="">
          <xdr:nvSpPr>
            <xdr:cNvPr id="20761" name="Check Box 281" hidden="1">
              <a:extLst>
                <a:ext uri="{63B3BB69-23CF-44E3-9099-C40C66FF867C}">
                  <a14:compatExt spid="_x0000_s20761"/>
                </a:ext>
                <a:ext uri="{FF2B5EF4-FFF2-40B4-BE49-F238E27FC236}">
                  <a16:creationId xmlns:a16="http://schemas.microsoft.com/office/drawing/2014/main" id="{00000000-0008-0000-0000-00001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51</xdr:row>
          <xdr:rowOff>142875</xdr:rowOff>
        </xdr:from>
        <xdr:to>
          <xdr:col>10</xdr:col>
          <xdr:colOff>57150</xdr:colOff>
          <xdr:row>53</xdr:row>
          <xdr:rowOff>47625</xdr:rowOff>
        </xdr:to>
        <xdr:sp macro="" textlink="">
          <xdr:nvSpPr>
            <xdr:cNvPr id="20762" name="Check Box 282" hidden="1">
              <a:extLst>
                <a:ext uri="{63B3BB69-23CF-44E3-9099-C40C66FF867C}">
                  <a14:compatExt spid="_x0000_s20762"/>
                </a:ext>
                <a:ext uri="{FF2B5EF4-FFF2-40B4-BE49-F238E27FC236}">
                  <a16:creationId xmlns:a16="http://schemas.microsoft.com/office/drawing/2014/main" id="{00000000-0008-0000-0000-00001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52</xdr:row>
          <xdr:rowOff>142875</xdr:rowOff>
        </xdr:from>
        <xdr:to>
          <xdr:col>10</xdr:col>
          <xdr:colOff>57150</xdr:colOff>
          <xdr:row>54</xdr:row>
          <xdr:rowOff>47625</xdr:rowOff>
        </xdr:to>
        <xdr:sp macro="" textlink="">
          <xdr:nvSpPr>
            <xdr:cNvPr id="20763" name="Check Box 283" hidden="1">
              <a:extLst>
                <a:ext uri="{63B3BB69-23CF-44E3-9099-C40C66FF867C}">
                  <a14:compatExt spid="_x0000_s20763"/>
                </a:ext>
                <a:ext uri="{FF2B5EF4-FFF2-40B4-BE49-F238E27FC236}">
                  <a16:creationId xmlns:a16="http://schemas.microsoft.com/office/drawing/2014/main" id="{00000000-0008-0000-0000-00001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53</xdr:row>
          <xdr:rowOff>142875</xdr:rowOff>
        </xdr:from>
        <xdr:to>
          <xdr:col>10</xdr:col>
          <xdr:colOff>57150</xdr:colOff>
          <xdr:row>55</xdr:row>
          <xdr:rowOff>47625</xdr:rowOff>
        </xdr:to>
        <xdr:sp macro="" textlink="">
          <xdr:nvSpPr>
            <xdr:cNvPr id="20764" name="Check Box 284" hidden="1">
              <a:extLst>
                <a:ext uri="{63B3BB69-23CF-44E3-9099-C40C66FF867C}">
                  <a14:compatExt spid="_x0000_s20764"/>
                </a:ext>
                <a:ext uri="{FF2B5EF4-FFF2-40B4-BE49-F238E27FC236}">
                  <a16:creationId xmlns:a16="http://schemas.microsoft.com/office/drawing/2014/main" id="{00000000-0008-0000-0000-00001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54</xdr:row>
          <xdr:rowOff>142875</xdr:rowOff>
        </xdr:from>
        <xdr:to>
          <xdr:col>10</xdr:col>
          <xdr:colOff>57150</xdr:colOff>
          <xdr:row>56</xdr:row>
          <xdr:rowOff>47625</xdr:rowOff>
        </xdr:to>
        <xdr:sp macro="" textlink="">
          <xdr:nvSpPr>
            <xdr:cNvPr id="20765" name="Check Box 285" hidden="1">
              <a:extLst>
                <a:ext uri="{63B3BB69-23CF-44E3-9099-C40C66FF867C}">
                  <a14:compatExt spid="_x0000_s20765"/>
                </a:ext>
                <a:ext uri="{FF2B5EF4-FFF2-40B4-BE49-F238E27FC236}">
                  <a16:creationId xmlns:a16="http://schemas.microsoft.com/office/drawing/2014/main" id="{00000000-0008-0000-0000-00001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55</xdr:row>
          <xdr:rowOff>142875</xdr:rowOff>
        </xdr:from>
        <xdr:to>
          <xdr:col>10</xdr:col>
          <xdr:colOff>57150</xdr:colOff>
          <xdr:row>57</xdr:row>
          <xdr:rowOff>47625</xdr:rowOff>
        </xdr:to>
        <xdr:sp macro="" textlink="">
          <xdr:nvSpPr>
            <xdr:cNvPr id="20766" name="Check Box 286" hidden="1">
              <a:extLst>
                <a:ext uri="{63B3BB69-23CF-44E3-9099-C40C66FF867C}">
                  <a14:compatExt spid="_x0000_s20766"/>
                </a:ext>
                <a:ext uri="{FF2B5EF4-FFF2-40B4-BE49-F238E27FC236}">
                  <a16:creationId xmlns:a16="http://schemas.microsoft.com/office/drawing/2014/main" id="{00000000-0008-0000-0000-00001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56</xdr:row>
          <xdr:rowOff>142875</xdr:rowOff>
        </xdr:from>
        <xdr:to>
          <xdr:col>10</xdr:col>
          <xdr:colOff>57150</xdr:colOff>
          <xdr:row>58</xdr:row>
          <xdr:rowOff>47625</xdr:rowOff>
        </xdr:to>
        <xdr:sp macro="" textlink="">
          <xdr:nvSpPr>
            <xdr:cNvPr id="20767" name="Check Box 287" hidden="1">
              <a:extLst>
                <a:ext uri="{63B3BB69-23CF-44E3-9099-C40C66FF867C}">
                  <a14:compatExt spid="_x0000_s20767"/>
                </a:ext>
                <a:ext uri="{FF2B5EF4-FFF2-40B4-BE49-F238E27FC236}">
                  <a16:creationId xmlns:a16="http://schemas.microsoft.com/office/drawing/2014/main" id="{00000000-0008-0000-0000-00001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57</xdr:row>
          <xdr:rowOff>142875</xdr:rowOff>
        </xdr:from>
        <xdr:to>
          <xdr:col>10</xdr:col>
          <xdr:colOff>57150</xdr:colOff>
          <xdr:row>59</xdr:row>
          <xdr:rowOff>47625</xdr:rowOff>
        </xdr:to>
        <xdr:sp macro="" textlink="">
          <xdr:nvSpPr>
            <xdr:cNvPr id="20768" name="Check Box 288" hidden="1">
              <a:extLst>
                <a:ext uri="{63B3BB69-23CF-44E3-9099-C40C66FF867C}">
                  <a14:compatExt spid="_x0000_s20768"/>
                </a:ext>
                <a:ext uri="{FF2B5EF4-FFF2-40B4-BE49-F238E27FC236}">
                  <a16:creationId xmlns:a16="http://schemas.microsoft.com/office/drawing/2014/main" id="{00000000-0008-0000-0000-00002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58</xdr:row>
          <xdr:rowOff>142875</xdr:rowOff>
        </xdr:from>
        <xdr:to>
          <xdr:col>10</xdr:col>
          <xdr:colOff>57150</xdr:colOff>
          <xdr:row>60</xdr:row>
          <xdr:rowOff>47625</xdr:rowOff>
        </xdr:to>
        <xdr:sp macro="" textlink="">
          <xdr:nvSpPr>
            <xdr:cNvPr id="20769" name="Check Box 289" hidden="1">
              <a:extLst>
                <a:ext uri="{63B3BB69-23CF-44E3-9099-C40C66FF867C}">
                  <a14:compatExt spid="_x0000_s20769"/>
                </a:ext>
                <a:ext uri="{FF2B5EF4-FFF2-40B4-BE49-F238E27FC236}">
                  <a16:creationId xmlns:a16="http://schemas.microsoft.com/office/drawing/2014/main" id="{00000000-0008-0000-0000-00002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59</xdr:row>
          <xdr:rowOff>142875</xdr:rowOff>
        </xdr:from>
        <xdr:to>
          <xdr:col>10</xdr:col>
          <xdr:colOff>57150</xdr:colOff>
          <xdr:row>61</xdr:row>
          <xdr:rowOff>47625</xdr:rowOff>
        </xdr:to>
        <xdr:sp macro="" textlink="">
          <xdr:nvSpPr>
            <xdr:cNvPr id="20770" name="Check Box 290" hidden="1">
              <a:extLst>
                <a:ext uri="{63B3BB69-23CF-44E3-9099-C40C66FF867C}">
                  <a14:compatExt spid="_x0000_s20770"/>
                </a:ext>
                <a:ext uri="{FF2B5EF4-FFF2-40B4-BE49-F238E27FC236}">
                  <a16:creationId xmlns:a16="http://schemas.microsoft.com/office/drawing/2014/main" id="{00000000-0008-0000-0000-00002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60</xdr:row>
          <xdr:rowOff>142875</xdr:rowOff>
        </xdr:from>
        <xdr:to>
          <xdr:col>10</xdr:col>
          <xdr:colOff>57150</xdr:colOff>
          <xdr:row>62</xdr:row>
          <xdr:rowOff>47625</xdr:rowOff>
        </xdr:to>
        <xdr:sp macro="" textlink="">
          <xdr:nvSpPr>
            <xdr:cNvPr id="20771" name="Check Box 291" hidden="1">
              <a:extLst>
                <a:ext uri="{63B3BB69-23CF-44E3-9099-C40C66FF867C}">
                  <a14:compatExt spid="_x0000_s20771"/>
                </a:ext>
                <a:ext uri="{FF2B5EF4-FFF2-40B4-BE49-F238E27FC236}">
                  <a16:creationId xmlns:a16="http://schemas.microsoft.com/office/drawing/2014/main" id="{00000000-0008-0000-0000-00002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61</xdr:row>
          <xdr:rowOff>142875</xdr:rowOff>
        </xdr:from>
        <xdr:to>
          <xdr:col>10</xdr:col>
          <xdr:colOff>57150</xdr:colOff>
          <xdr:row>63</xdr:row>
          <xdr:rowOff>47625</xdr:rowOff>
        </xdr:to>
        <xdr:sp macro="" textlink="">
          <xdr:nvSpPr>
            <xdr:cNvPr id="20772" name="Check Box 292" hidden="1">
              <a:extLst>
                <a:ext uri="{63B3BB69-23CF-44E3-9099-C40C66FF867C}">
                  <a14:compatExt spid="_x0000_s20772"/>
                </a:ext>
                <a:ext uri="{FF2B5EF4-FFF2-40B4-BE49-F238E27FC236}">
                  <a16:creationId xmlns:a16="http://schemas.microsoft.com/office/drawing/2014/main" id="{00000000-0008-0000-0000-00002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62</xdr:row>
          <xdr:rowOff>142875</xdr:rowOff>
        </xdr:from>
        <xdr:to>
          <xdr:col>10</xdr:col>
          <xdr:colOff>57150</xdr:colOff>
          <xdr:row>64</xdr:row>
          <xdr:rowOff>47625</xdr:rowOff>
        </xdr:to>
        <xdr:sp macro="" textlink="">
          <xdr:nvSpPr>
            <xdr:cNvPr id="20773" name="Check Box 293" hidden="1">
              <a:extLst>
                <a:ext uri="{63B3BB69-23CF-44E3-9099-C40C66FF867C}">
                  <a14:compatExt spid="_x0000_s20773"/>
                </a:ext>
                <a:ext uri="{FF2B5EF4-FFF2-40B4-BE49-F238E27FC236}">
                  <a16:creationId xmlns:a16="http://schemas.microsoft.com/office/drawing/2014/main" id="{00000000-0008-0000-0000-00002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63</xdr:row>
          <xdr:rowOff>142875</xdr:rowOff>
        </xdr:from>
        <xdr:to>
          <xdr:col>10</xdr:col>
          <xdr:colOff>57150</xdr:colOff>
          <xdr:row>65</xdr:row>
          <xdr:rowOff>47625</xdr:rowOff>
        </xdr:to>
        <xdr:sp macro="" textlink="">
          <xdr:nvSpPr>
            <xdr:cNvPr id="20774" name="Check Box 294" hidden="1">
              <a:extLst>
                <a:ext uri="{63B3BB69-23CF-44E3-9099-C40C66FF867C}">
                  <a14:compatExt spid="_x0000_s20774"/>
                </a:ext>
                <a:ext uri="{FF2B5EF4-FFF2-40B4-BE49-F238E27FC236}">
                  <a16:creationId xmlns:a16="http://schemas.microsoft.com/office/drawing/2014/main" id="{00000000-0008-0000-0000-00002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64</xdr:row>
          <xdr:rowOff>142875</xdr:rowOff>
        </xdr:from>
        <xdr:to>
          <xdr:col>10</xdr:col>
          <xdr:colOff>57150</xdr:colOff>
          <xdr:row>66</xdr:row>
          <xdr:rowOff>47625</xdr:rowOff>
        </xdr:to>
        <xdr:sp macro="" textlink="">
          <xdr:nvSpPr>
            <xdr:cNvPr id="20775" name="Check Box 295" hidden="1">
              <a:extLst>
                <a:ext uri="{63B3BB69-23CF-44E3-9099-C40C66FF867C}">
                  <a14:compatExt spid="_x0000_s20775"/>
                </a:ext>
                <a:ext uri="{FF2B5EF4-FFF2-40B4-BE49-F238E27FC236}">
                  <a16:creationId xmlns:a16="http://schemas.microsoft.com/office/drawing/2014/main" id="{00000000-0008-0000-0000-00002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65</xdr:row>
          <xdr:rowOff>142875</xdr:rowOff>
        </xdr:from>
        <xdr:to>
          <xdr:col>10</xdr:col>
          <xdr:colOff>57150</xdr:colOff>
          <xdr:row>67</xdr:row>
          <xdr:rowOff>47625</xdr:rowOff>
        </xdr:to>
        <xdr:sp macro="" textlink="">
          <xdr:nvSpPr>
            <xdr:cNvPr id="20776" name="Check Box 296" hidden="1">
              <a:extLst>
                <a:ext uri="{63B3BB69-23CF-44E3-9099-C40C66FF867C}">
                  <a14:compatExt spid="_x0000_s20776"/>
                </a:ext>
                <a:ext uri="{FF2B5EF4-FFF2-40B4-BE49-F238E27FC236}">
                  <a16:creationId xmlns:a16="http://schemas.microsoft.com/office/drawing/2014/main" id="{00000000-0008-0000-0000-00002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66</xdr:row>
          <xdr:rowOff>142875</xdr:rowOff>
        </xdr:from>
        <xdr:to>
          <xdr:col>10</xdr:col>
          <xdr:colOff>57150</xdr:colOff>
          <xdr:row>68</xdr:row>
          <xdr:rowOff>47625</xdr:rowOff>
        </xdr:to>
        <xdr:sp macro="" textlink="">
          <xdr:nvSpPr>
            <xdr:cNvPr id="20777" name="Check Box 297" hidden="1">
              <a:extLst>
                <a:ext uri="{63B3BB69-23CF-44E3-9099-C40C66FF867C}">
                  <a14:compatExt spid="_x0000_s20777"/>
                </a:ext>
                <a:ext uri="{FF2B5EF4-FFF2-40B4-BE49-F238E27FC236}">
                  <a16:creationId xmlns:a16="http://schemas.microsoft.com/office/drawing/2014/main" id="{00000000-0008-0000-0000-00002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67</xdr:row>
          <xdr:rowOff>142875</xdr:rowOff>
        </xdr:from>
        <xdr:to>
          <xdr:col>10</xdr:col>
          <xdr:colOff>57150</xdr:colOff>
          <xdr:row>69</xdr:row>
          <xdr:rowOff>47625</xdr:rowOff>
        </xdr:to>
        <xdr:sp macro="" textlink="">
          <xdr:nvSpPr>
            <xdr:cNvPr id="20778" name="Check Box 298" hidden="1">
              <a:extLst>
                <a:ext uri="{63B3BB69-23CF-44E3-9099-C40C66FF867C}">
                  <a14:compatExt spid="_x0000_s20778"/>
                </a:ext>
                <a:ext uri="{FF2B5EF4-FFF2-40B4-BE49-F238E27FC236}">
                  <a16:creationId xmlns:a16="http://schemas.microsoft.com/office/drawing/2014/main" id="{00000000-0008-0000-0000-00002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68</xdr:row>
          <xdr:rowOff>142875</xdr:rowOff>
        </xdr:from>
        <xdr:to>
          <xdr:col>10</xdr:col>
          <xdr:colOff>57150</xdr:colOff>
          <xdr:row>70</xdr:row>
          <xdr:rowOff>47625</xdr:rowOff>
        </xdr:to>
        <xdr:sp macro="" textlink="">
          <xdr:nvSpPr>
            <xdr:cNvPr id="20779" name="Check Box 299" hidden="1">
              <a:extLst>
                <a:ext uri="{63B3BB69-23CF-44E3-9099-C40C66FF867C}">
                  <a14:compatExt spid="_x0000_s20779"/>
                </a:ext>
                <a:ext uri="{FF2B5EF4-FFF2-40B4-BE49-F238E27FC236}">
                  <a16:creationId xmlns:a16="http://schemas.microsoft.com/office/drawing/2014/main" id="{00000000-0008-0000-0000-00002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69</xdr:row>
          <xdr:rowOff>142875</xdr:rowOff>
        </xdr:from>
        <xdr:to>
          <xdr:col>10</xdr:col>
          <xdr:colOff>57150</xdr:colOff>
          <xdr:row>71</xdr:row>
          <xdr:rowOff>47625</xdr:rowOff>
        </xdr:to>
        <xdr:sp macro="" textlink="">
          <xdr:nvSpPr>
            <xdr:cNvPr id="20780" name="Check Box 300" hidden="1">
              <a:extLst>
                <a:ext uri="{63B3BB69-23CF-44E3-9099-C40C66FF867C}">
                  <a14:compatExt spid="_x0000_s20780"/>
                </a:ext>
                <a:ext uri="{FF2B5EF4-FFF2-40B4-BE49-F238E27FC236}">
                  <a16:creationId xmlns:a16="http://schemas.microsoft.com/office/drawing/2014/main" id="{00000000-0008-0000-0000-00002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70</xdr:row>
          <xdr:rowOff>142875</xdr:rowOff>
        </xdr:from>
        <xdr:to>
          <xdr:col>10</xdr:col>
          <xdr:colOff>57150</xdr:colOff>
          <xdr:row>72</xdr:row>
          <xdr:rowOff>47625</xdr:rowOff>
        </xdr:to>
        <xdr:sp macro="" textlink="">
          <xdr:nvSpPr>
            <xdr:cNvPr id="20781" name="Check Box 301" hidden="1">
              <a:extLst>
                <a:ext uri="{63B3BB69-23CF-44E3-9099-C40C66FF867C}">
                  <a14:compatExt spid="_x0000_s20781"/>
                </a:ext>
                <a:ext uri="{FF2B5EF4-FFF2-40B4-BE49-F238E27FC236}">
                  <a16:creationId xmlns:a16="http://schemas.microsoft.com/office/drawing/2014/main" id="{00000000-0008-0000-0000-00002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71</xdr:row>
          <xdr:rowOff>142875</xdr:rowOff>
        </xdr:from>
        <xdr:to>
          <xdr:col>10</xdr:col>
          <xdr:colOff>57150</xdr:colOff>
          <xdr:row>73</xdr:row>
          <xdr:rowOff>47625</xdr:rowOff>
        </xdr:to>
        <xdr:sp macro="" textlink="">
          <xdr:nvSpPr>
            <xdr:cNvPr id="20782" name="Check Box 302" hidden="1">
              <a:extLst>
                <a:ext uri="{63B3BB69-23CF-44E3-9099-C40C66FF867C}">
                  <a14:compatExt spid="_x0000_s20782"/>
                </a:ext>
                <a:ext uri="{FF2B5EF4-FFF2-40B4-BE49-F238E27FC236}">
                  <a16:creationId xmlns:a16="http://schemas.microsoft.com/office/drawing/2014/main" id="{00000000-0008-0000-0000-00002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72</xdr:row>
          <xdr:rowOff>142875</xdr:rowOff>
        </xdr:from>
        <xdr:to>
          <xdr:col>10</xdr:col>
          <xdr:colOff>57150</xdr:colOff>
          <xdr:row>74</xdr:row>
          <xdr:rowOff>47625</xdr:rowOff>
        </xdr:to>
        <xdr:sp macro="" textlink="">
          <xdr:nvSpPr>
            <xdr:cNvPr id="20783" name="Check Box 303" hidden="1">
              <a:extLst>
                <a:ext uri="{63B3BB69-23CF-44E3-9099-C40C66FF867C}">
                  <a14:compatExt spid="_x0000_s20783"/>
                </a:ext>
                <a:ext uri="{FF2B5EF4-FFF2-40B4-BE49-F238E27FC236}">
                  <a16:creationId xmlns:a16="http://schemas.microsoft.com/office/drawing/2014/main" id="{00000000-0008-0000-0000-00002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73</xdr:row>
          <xdr:rowOff>142875</xdr:rowOff>
        </xdr:from>
        <xdr:to>
          <xdr:col>10</xdr:col>
          <xdr:colOff>57150</xdr:colOff>
          <xdr:row>75</xdr:row>
          <xdr:rowOff>47625</xdr:rowOff>
        </xdr:to>
        <xdr:sp macro="" textlink="">
          <xdr:nvSpPr>
            <xdr:cNvPr id="20784" name="Check Box 304" hidden="1">
              <a:extLst>
                <a:ext uri="{63B3BB69-23CF-44E3-9099-C40C66FF867C}">
                  <a14:compatExt spid="_x0000_s20784"/>
                </a:ext>
                <a:ext uri="{FF2B5EF4-FFF2-40B4-BE49-F238E27FC236}">
                  <a16:creationId xmlns:a16="http://schemas.microsoft.com/office/drawing/2014/main" id="{00000000-0008-0000-0000-00003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74</xdr:row>
          <xdr:rowOff>142875</xdr:rowOff>
        </xdr:from>
        <xdr:to>
          <xdr:col>10</xdr:col>
          <xdr:colOff>57150</xdr:colOff>
          <xdr:row>76</xdr:row>
          <xdr:rowOff>47625</xdr:rowOff>
        </xdr:to>
        <xdr:sp macro="" textlink="">
          <xdr:nvSpPr>
            <xdr:cNvPr id="20785" name="Check Box 305" hidden="1">
              <a:extLst>
                <a:ext uri="{63B3BB69-23CF-44E3-9099-C40C66FF867C}">
                  <a14:compatExt spid="_x0000_s20785"/>
                </a:ext>
                <a:ext uri="{FF2B5EF4-FFF2-40B4-BE49-F238E27FC236}">
                  <a16:creationId xmlns:a16="http://schemas.microsoft.com/office/drawing/2014/main" id="{00000000-0008-0000-0000-00003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75</xdr:row>
          <xdr:rowOff>142875</xdr:rowOff>
        </xdr:from>
        <xdr:to>
          <xdr:col>10</xdr:col>
          <xdr:colOff>57150</xdr:colOff>
          <xdr:row>77</xdr:row>
          <xdr:rowOff>47625</xdr:rowOff>
        </xdr:to>
        <xdr:sp macro="" textlink="">
          <xdr:nvSpPr>
            <xdr:cNvPr id="20786" name="Check Box 306" hidden="1">
              <a:extLst>
                <a:ext uri="{63B3BB69-23CF-44E3-9099-C40C66FF867C}">
                  <a14:compatExt spid="_x0000_s20786"/>
                </a:ext>
                <a:ext uri="{FF2B5EF4-FFF2-40B4-BE49-F238E27FC236}">
                  <a16:creationId xmlns:a16="http://schemas.microsoft.com/office/drawing/2014/main" id="{00000000-0008-0000-0000-00003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76</xdr:row>
          <xdr:rowOff>142875</xdr:rowOff>
        </xdr:from>
        <xdr:to>
          <xdr:col>10</xdr:col>
          <xdr:colOff>57150</xdr:colOff>
          <xdr:row>78</xdr:row>
          <xdr:rowOff>47625</xdr:rowOff>
        </xdr:to>
        <xdr:sp macro="" textlink="">
          <xdr:nvSpPr>
            <xdr:cNvPr id="20787" name="Check Box 307" hidden="1">
              <a:extLst>
                <a:ext uri="{63B3BB69-23CF-44E3-9099-C40C66FF867C}">
                  <a14:compatExt spid="_x0000_s20787"/>
                </a:ext>
                <a:ext uri="{FF2B5EF4-FFF2-40B4-BE49-F238E27FC236}">
                  <a16:creationId xmlns:a16="http://schemas.microsoft.com/office/drawing/2014/main" id="{00000000-0008-0000-0000-00003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77</xdr:row>
          <xdr:rowOff>142875</xdr:rowOff>
        </xdr:from>
        <xdr:to>
          <xdr:col>10</xdr:col>
          <xdr:colOff>57150</xdr:colOff>
          <xdr:row>79</xdr:row>
          <xdr:rowOff>47625</xdr:rowOff>
        </xdr:to>
        <xdr:sp macro="" textlink="">
          <xdr:nvSpPr>
            <xdr:cNvPr id="20788" name="Check Box 308" hidden="1">
              <a:extLst>
                <a:ext uri="{63B3BB69-23CF-44E3-9099-C40C66FF867C}">
                  <a14:compatExt spid="_x0000_s20788"/>
                </a:ext>
                <a:ext uri="{FF2B5EF4-FFF2-40B4-BE49-F238E27FC236}">
                  <a16:creationId xmlns:a16="http://schemas.microsoft.com/office/drawing/2014/main" id="{00000000-0008-0000-0000-00003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78</xdr:row>
          <xdr:rowOff>142875</xdr:rowOff>
        </xdr:from>
        <xdr:to>
          <xdr:col>10</xdr:col>
          <xdr:colOff>57150</xdr:colOff>
          <xdr:row>80</xdr:row>
          <xdr:rowOff>47625</xdr:rowOff>
        </xdr:to>
        <xdr:sp macro="" textlink="">
          <xdr:nvSpPr>
            <xdr:cNvPr id="20789" name="Check Box 309" hidden="1">
              <a:extLst>
                <a:ext uri="{63B3BB69-23CF-44E3-9099-C40C66FF867C}">
                  <a14:compatExt spid="_x0000_s20789"/>
                </a:ext>
                <a:ext uri="{FF2B5EF4-FFF2-40B4-BE49-F238E27FC236}">
                  <a16:creationId xmlns:a16="http://schemas.microsoft.com/office/drawing/2014/main" id="{00000000-0008-0000-0000-00003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79</xdr:row>
          <xdr:rowOff>142875</xdr:rowOff>
        </xdr:from>
        <xdr:to>
          <xdr:col>10</xdr:col>
          <xdr:colOff>57150</xdr:colOff>
          <xdr:row>81</xdr:row>
          <xdr:rowOff>47625</xdr:rowOff>
        </xdr:to>
        <xdr:sp macro="" textlink="">
          <xdr:nvSpPr>
            <xdr:cNvPr id="20790" name="Check Box 310" hidden="1">
              <a:extLst>
                <a:ext uri="{63B3BB69-23CF-44E3-9099-C40C66FF867C}">
                  <a14:compatExt spid="_x0000_s20790"/>
                </a:ext>
                <a:ext uri="{FF2B5EF4-FFF2-40B4-BE49-F238E27FC236}">
                  <a16:creationId xmlns:a16="http://schemas.microsoft.com/office/drawing/2014/main" id="{00000000-0008-0000-0000-00003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80</xdr:row>
          <xdr:rowOff>142875</xdr:rowOff>
        </xdr:from>
        <xdr:to>
          <xdr:col>10</xdr:col>
          <xdr:colOff>57150</xdr:colOff>
          <xdr:row>82</xdr:row>
          <xdr:rowOff>47625</xdr:rowOff>
        </xdr:to>
        <xdr:sp macro="" textlink="">
          <xdr:nvSpPr>
            <xdr:cNvPr id="20791" name="Check Box 311" hidden="1">
              <a:extLst>
                <a:ext uri="{63B3BB69-23CF-44E3-9099-C40C66FF867C}">
                  <a14:compatExt spid="_x0000_s20791"/>
                </a:ext>
                <a:ext uri="{FF2B5EF4-FFF2-40B4-BE49-F238E27FC236}">
                  <a16:creationId xmlns:a16="http://schemas.microsoft.com/office/drawing/2014/main" id="{00000000-0008-0000-0000-00003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81</xdr:row>
          <xdr:rowOff>142875</xdr:rowOff>
        </xdr:from>
        <xdr:to>
          <xdr:col>10</xdr:col>
          <xdr:colOff>57150</xdr:colOff>
          <xdr:row>83</xdr:row>
          <xdr:rowOff>47625</xdr:rowOff>
        </xdr:to>
        <xdr:sp macro="" textlink="">
          <xdr:nvSpPr>
            <xdr:cNvPr id="20792" name="Check Box 312" hidden="1">
              <a:extLst>
                <a:ext uri="{63B3BB69-23CF-44E3-9099-C40C66FF867C}">
                  <a14:compatExt spid="_x0000_s20792"/>
                </a:ext>
                <a:ext uri="{FF2B5EF4-FFF2-40B4-BE49-F238E27FC236}">
                  <a16:creationId xmlns:a16="http://schemas.microsoft.com/office/drawing/2014/main" id="{00000000-0008-0000-0000-00003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82</xdr:row>
          <xdr:rowOff>142875</xdr:rowOff>
        </xdr:from>
        <xdr:to>
          <xdr:col>10</xdr:col>
          <xdr:colOff>57150</xdr:colOff>
          <xdr:row>84</xdr:row>
          <xdr:rowOff>47625</xdr:rowOff>
        </xdr:to>
        <xdr:sp macro="" textlink="">
          <xdr:nvSpPr>
            <xdr:cNvPr id="20793" name="Check Box 313" hidden="1">
              <a:extLst>
                <a:ext uri="{63B3BB69-23CF-44E3-9099-C40C66FF867C}">
                  <a14:compatExt spid="_x0000_s20793"/>
                </a:ext>
                <a:ext uri="{FF2B5EF4-FFF2-40B4-BE49-F238E27FC236}">
                  <a16:creationId xmlns:a16="http://schemas.microsoft.com/office/drawing/2014/main" id="{00000000-0008-0000-0000-00003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83</xdr:row>
          <xdr:rowOff>142875</xdr:rowOff>
        </xdr:from>
        <xdr:to>
          <xdr:col>10</xdr:col>
          <xdr:colOff>57150</xdr:colOff>
          <xdr:row>85</xdr:row>
          <xdr:rowOff>47625</xdr:rowOff>
        </xdr:to>
        <xdr:sp macro="" textlink="">
          <xdr:nvSpPr>
            <xdr:cNvPr id="20794" name="Check Box 314" hidden="1">
              <a:extLst>
                <a:ext uri="{63B3BB69-23CF-44E3-9099-C40C66FF867C}">
                  <a14:compatExt spid="_x0000_s20794"/>
                </a:ext>
                <a:ext uri="{FF2B5EF4-FFF2-40B4-BE49-F238E27FC236}">
                  <a16:creationId xmlns:a16="http://schemas.microsoft.com/office/drawing/2014/main" id="{00000000-0008-0000-0000-00003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84</xdr:row>
          <xdr:rowOff>142875</xdr:rowOff>
        </xdr:from>
        <xdr:to>
          <xdr:col>10</xdr:col>
          <xdr:colOff>57150</xdr:colOff>
          <xdr:row>86</xdr:row>
          <xdr:rowOff>47625</xdr:rowOff>
        </xdr:to>
        <xdr:sp macro="" textlink="">
          <xdr:nvSpPr>
            <xdr:cNvPr id="20795" name="Check Box 315" hidden="1">
              <a:extLst>
                <a:ext uri="{63B3BB69-23CF-44E3-9099-C40C66FF867C}">
                  <a14:compatExt spid="_x0000_s20795"/>
                </a:ext>
                <a:ext uri="{FF2B5EF4-FFF2-40B4-BE49-F238E27FC236}">
                  <a16:creationId xmlns:a16="http://schemas.microsoft.com/office/drawing/2014/main" id="{00000000-0008-0000-0000-00003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85</xdr:row>
          <xdr:rowOff>142875</xdr:rowOff>
        </xdr:from>
        <xdr:to>
          <xdr:col>10</xdr:col>
          <xdr:colOff>57150</xdr:colOff>
          <xdr:row>87</xdr:row>
          <xdr:rowOff>47625</xdr:rowOff>
        </xdr:to>
        <xdr:sp macro="" textlink="">
          <xdr:nvSpPr>
            <xdr:cNvPr id="20796" name="Check Box 316" hidden="1">
              <a:extLst>
                <a:ext uri="{63B3BB69-23CF-44E3-9099-C40C66FF867C}">
                  <a14:compatExt spid="_x0000_s20796"/>
                </a:ext>
                <a:ext uri="{FF2B5EF4-FFF2-40B4-BE49-F238E27FC236}">
                  <a16:creationId xmlns:a16="http://schemas.microsoft.com/office/drawing/2014/main" id="{00000000-0008-0000-0000-00003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86</xdr:row>
          <xdr:rowOff>142875</xdr:rowOff>
        </xdr:from>
        <xdr:to>
          <xdr:col>10</xdr:col>
          <xdr:colOff>57150</xdr:colOff>
          <xdr:row>88</xdr:row>
          <xdr:rowOff>47625</xdr:rowOff>
        </xdr:to>
        <xdr:sp macro="" textlink="">
          <xdr:nvSpPr>
            <xdr:cNvPr id="20797" name="Check Box 317" hidden="1">
              <a:extLst>
                <a:ext uri="{63B3BB69-23CF-44E3-9099-C40C66FF867C}">
                  <a14:compatExt spid="_x0000_s20797"/>
                </a:ext>
                <a:ext uri="{FF2B5EF4-FFF2-40B4-BE49-F238E27FC236}">
                  <a16:creationId xmlns:a16="http://schemas.microsoft.com/office/drawing/2014/main" id="{00000000-0008-0000-0000-00003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87</xdr:row>
          <xdr:rowOff>142875</xdr:rowOff>
        </xdr:from>
        <xdr:to>
          <xdr:col>10</xdr:col>
          <xdr:colOff>57150</xdr:colOff>
          <xdr:row>89</xdr:row>
          <xdr:rowOff>47625</xdr:rowOff>
        </xdr:to>
        <xdr:sp macro="" textlink="">
          <xdr:nvSpPr>
            <xdr:cNvPr id="20798" name="Check Box 318" hidden="1">
              <a:extLst>
                <a:ext uri="{63B3BB69-23CF-44E3-9099-C40C66FF867C}">
                  <a14:compatExt spid="_x0000_s20798"/>
                </a:ext>
                <a:ext uri="{FF2B5EF4-FFF2-40B4-BE49-F238E27FC236}">
                  <a16:creationId xmlns:a16="http://schemas.microsoft.com/office/drawing/2014/main" id="{00000000-0008-0000-0000-00003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88</xdr:row>
          <xdr:rowOff>142875</xdr:rowOff>
        </xdr:from>
        <xdr:to>
          <xdr:col>10</xdr:col>
          <xdr:colOff>57150</xdr:colOff>
          <xdr:row>90</xdr:row>
          <xdr:rowOff>47625</xdr:rowOff>
        </xdr:to>
        <xdr:sp macro="" textlink="">
          <xdr:nvSpPr>
            <xdr:cNvPr id="20799" name="Check Box 319" hidden="1">
              <a:extLst>
                <a:ext uri="{63B3BB69-23CF-44E3-9099-C40C66FF867C}">
                  <a14:compatExt spid="_x0000_s20799"/>
                </a:ext>
                <a:ext uri="{FF2B5EF4-FFF2-40B4-BE49-F238E27FC236}">
                  <a16:creationId xmlns:a16="http://schemas.microsoft.com/office/drawing/2014/main" id="{00000000-0008-0000-0000-00003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89</xdr:row>
          <xdr:rowOff>142875</xdr:rowOff>
        </xdr:from>
        <xdr:to>
          <xdr:col>10</xdr:col>
          <xdr:colOff>57150</xdr:colOff>
          <xdr:row>91</xdr:row>
          <xdr:rowOff>47625</xdr:rowOff>
        </xdr:to>
        <xdr:sp macro="" textlink="">
          <xdr:nvSpPr>
            <xdr:cNvPr id="20800" name="Check Box 320" hidden="1">
              <a:extLst>
                <a:ext uri="{63B3BB69-23CF-44E3-9099-C40C66FF867C}">
                  <a14:compatExt spid="_x0000_s20800"/>
                </a:ext>
                <a:ext uri="{FF2B5EF4-FFF2-40B4-BE49-F238E27FC236}">
                  <a16:creationId xmlns:a16="http://schemas.microsoft.com/office/drawing/2014/main" id="{00000000-0008-0000-0000-00004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90</xdr:row>
          <xdr:rowOff>142875</xdr:rowOff>
        </xdr:from>
        <xdr:to>
          <xdr:col>10</xdr:col>
          <xdr:colOff>57150</xdr:colOff>
          <xdr:row>92</xdr:row>
          <xdr:rowOff>47625</xdr:rowOff>
        </xdr:to>
        <xdr:sp macro="" textlink="">
          <xdr:nvSpPr>
            <xdr:cNvPr id="20801" name="Check Box 321" hidden="1">
              <a:extLst>
                <a:ext uri="{63B3BB69-23CF-44E3-9099-C40C66FF867C}">
                  <a14:compatExt spid="_x0000_s20801"/>
                </a:ext>
                <a:ext uri="{FF2B5EF4-FFF2-40B4-BE49-F238E27FC236}">
                  <a16:creationId xmlns:a16="http://schemas.microsoft.com/office/drawing/2014/main" id="{00000000-0008-0000-0000-00004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91</xdr:row>
          <xdr:rowOff>142875</xdr:rowOff>
        </xdr:from>
        <xdr:to>
          <xdr:col>10</xdr:col>
          <xdr:colOff>57150</xdr:colOff>
          <xdr:row>93</xdr:row>
          <xdr:rowOff>47625</xdr:rowOff>
        </xdr:to>
        <xdr:sp macro="" textlink="">
          <xdr:nvSpPr>
            <xdr:cNvPr id="20802" name="Check Box 322" hidden="1">
              <a:extLst>
                <a:ext uri="{63B3BB69-23CF-44E3-9099-C40C66FF867C}">
                  <a14:compatExt spid="_x0000_s20802"/>
                </a:ext>
                <a:ext uri="{FF2B5EF4-FFF2-40B4-BE49-F238E27FC236}">
                  <a16:creationId xmlns:a16="http://schemas.microsoft.com/office/drawing/2014/main" id="{00000000-0008-0000-0000-00004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92</xdr:row>
          <xdr:rowOff>142875</xdr:rowOff>
        </xdr:from>
        <xdr:to>
          <xdr:col>10</xdr:col>
          <xdr:colOff>57150</xdr:colOff>
          <xdr:row>94</xdr:row>
          <xdr:rowOff>47625</xdr:rowOff>
        </xdr:to>
        <xdr:sp macro="" textlink="">
          <xdr:nvSpPr>
            <xdr:cNvPr id="20803" name="Check Box 323" hidden="1">
              <a:extLst>
                <a:ext uri="{63B3BB69-23CF-44E3-9099-C40C66FF867C}">
                  <a14:compatExt spid="_x0000_s20803"/>
                </a:ext>
                <a:ext uri="{FF2B5EF4-FFF2-40B4-BE49-F238E27FC236}">
                  <a16:creationId xmlns:a16="http://schemas.microsoft.com/office/drawing/2014/main" id="{00000000-0008-0000-0000-00004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93</xdr:row>
          <xdr:rowOff>142875</xdr:rowOff>
        </xdr:from>
        <xdr:to>
          <xdr:col>10</xdr:col>
          <xdr:colOff>57150</xdr:colOff>
          <xdr:row>95</xdr:row>
          <xdr:rowOff>47625</xdr:rowOff>
        </xdr:to>
        <xdr:sp macro="" textlink="">
          <xdr:nvSpPr>
            <xdr:cNvPr id="20804" name="Check Box 324" hidden="1">
              <a:extLst>
                <a:ext uri="{63B3BB69-23CF-44E3-9099-C40C66FF867C}">
                  <a14:compatExt spid="_x0000_s20804"/>
                </a:ext>
                <a:ext uri="{FF2B5EF4-FFF2-40B4-BE49-F238E27FC236}">
                  <a16:creationId xmlns:a16="http://schemas.microsoft.com/office/drawing/2014/main" id="{00000000-0008-0000-0000-00004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94</xdr:row>
          <xdr:rowOff>142875</xdr:rowOff>
        </xdr:from>
        <xdr:to>
          <xdr:col>10</xdr:col>
          <xdr:colOff>57150</xdr:colOff>
          <xdr:row>96</xdr:row>
          <xdr:rowOff>47625</xdr:rowOff>
        </xdr:to>
        <xdr:sp macro="" textlink="">
          <xdr:nvSpPr>
            <xdr:cNvPr id="20805" name="Check Box 325" hidden="1">
              <a:extLst>
                <a:ext uri="{63B3BB69-23CF-44E3-9099-C40C66FF867C}">
                  <a14:compatExt spid="_x0000_s20805"/>
                </a:ext>
                <a:ext uri="{FF2B5EF4-FFF2-40B4-BE49-F238E27FC236}">
                  <a16:creationId xmlns:a16="http://schemas.microsoft.com/office/drawing/2014/main" id="{00000000-0008-0000-0000-00004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95</xdr:row>
          <xdr:rowOff>142875</xdr:rowOff>
        </xdr:from>
        <xdr:to>
          <xdr:col>10</xdr:col>
          <xdr:colOff>57150</xdr:colOff>
          <xdr:row>97</xdr:row>
          <xdr:rowOff>47625</xdr:rowOff>
        </xdr:to>
        <xdr:sp macro="" textlink="">
          <xdr:nvSpPr>
            <xdr:cNvPr id="20806" name="Check Box 326" hidden="1">
              <a:extLst>
                <a:ext uri="{63B3BB69-23CF-44E3-9099-C40C66FF867C}">
                  <a14:compatExt spid="_x0000_s20806"/>
                </a:ext>
                <a:ext uri="{FF2B5EF4-FFF2-40B4-BE49-F238E27FC236}">
                  <a16:creationId xmlns:a16="http://schemas.microsoft.com/office/drawing/2014/main" id="{00000000-0008-0000-0000-00004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96</xdr:row>
          <xdr:rowOff>142875</xdr:rowOff>
        </xdr:from>
        <xdr:to>
          <xdr:col>10</xdr:col>
          <xdr:colOff>57150</xdr:colOff>
          <xdr:row>98</xdr:row>
          <xdr:rowOff>47625</xdr:rowOff>
        </xdr:to>
        <xdr:sp macro="" textlink="">
          <xdr:nvSpPr>
            <xdr:cNvPr id="20807" name="Check Box 327" hidden="1">
              <a:extLst>
                <a:ext uri="{63B3BB69-23CF-44E3-9099-C40C66FF867C}">
                  <a14:compatExt spid="_x0000_s20807"/>
                </a:ext>
                <a:ext uri="{FF2B5EF4-FFF2-40B4-BE49-F238E27FC236}">
                  <a16:creationId xmlns:a16="http://schemas.microsoft.com/office/drawing/2014/main" id="{00000000-0008-0000-0000-00004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97</xdr:row>
          <xdr:rowOff>142875</xdr:rowOff>
        </xdr:from>
        <xdr:to>
          <xdr:col>10</xdr:col>
          <xdr:colOff>57150</xdr:colOff>
          <xdr:row>99</xdr:row>
          <xdr:rowOff>47625</xdr:rowOff>
        </xdr:to>
        <xdr:sp macro="" textlink="">
          <xdr:nvSpPr>
            <xdr:cNvPr id="20808" name="Check Box 328" hidden="1">
              <a:extLst>
                <a:ext uri="{63B3BB69-23CF-44E3-9099-C40C66FF867C}">
                  <a14:compatExt spid="_x0000_s20808"/>
                </a:ext>
                <a:ext uri="{FF2B5EF4-FFF2-40B4-BE49-F238E27FC236}">
                  <a16:creationId xmlns:a16="http://schemas.microsoft.com/office/drawing/2014/main" id="{00000000-0008-0000-0000-00004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98</xdr:row>
          <xdr:rowOff>142875</xdr:rowOff>
        </xdr:from>
        <xdr:to>
          <xdr:col>10</xdr:col>
          <xdr:colOff>57150</xdr:colOff>
          <xdr:row>100</xdr:row>
          <xdr:rowOff>47625</xdr:rowOff>
        </xdr:to>
        <xdr:sp macro="" textlink="">
          <xdr:nvSpPr>
            <xdr:cNvPr id="20809" name="Check Box 329" hidden="1">
              <a:extLst>
                <a:ext uri="{63B3BB69-23CF-44E3-9099-C40C66FF867C}">
                  <a14:compatExt spid="_x0000_s20809"/>
                </a:ext>
                <a:ext uri="{FF2B5EF4-FFF2-40B4-BE49-F238E27FC236}">
                  <a16:creationId xmlns:a16="http://schemas.microsoft.com/office/drawing/2014/main" id="{00000000-0008-0000-0000-00004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99</xdr:row>
          <xdr:rowOff>142875</xdr:rowOff>
        </xdr:from>
        <xdr:to>
          <xdr:col>10</xdr:col>
          <xdr:colOff>57150</xdr:colOff>
          <xdr:row>101</xdr:row>
          <xdr:rowOff>47625</xdr:rowOff>
        </xdr:to>
        <xdr:sp macro="" textlink="">
          <xdr:nvSpPr>
            <xdr:cNvPr id="20810" name="Check Box 330" hidden="1">
              <a:extLst>
                <a:ext uri="{63B3BB69-23CF-44E3-9099-C40C66FF867C}">
                  <a14:compatExt spid="_x0000_s20810"/>
                </a:ext>
                <a:ext uri="{FF2B5EF4-FFF2-40B4-BE49-F238E27FC236}">
                  <a16:creationId xmlns:a16="http://schemas.microsoft.com/office/drawing/2014/main" id="{00000000-0008-0000-0000-00004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100</xdr:row>
          <xdr:rowOff>142875</xdr:rowOff>
        </xdr:from>
        <xdr:to>
          <xdr:col>10</xdr:col>
          <xdr:colOff>57150</xdr:colOff>
          <xdr:row>102</xdr:row>
          <xdr:rowOff>47625</xdr:rowOff>
        </xdr:to>
        <xdr:sp macro="" textlink="">
          <xdr:nvSpPr>
            <xdr:cNvPr id="20811" name="Check Box 331" hidden="1">
              <a:extLst>
                <a:ext uri="{63B3BB69-23CF-44E3-9099-C40C66FF867C}">
                  <a14:compatExt spid="_x0000_s20811"/>
                </a:ext>
                <a:ext uri="{FF2B5EF4-FFF2-40B4-BE49-F238E27FC236}">
                  <a16:creationId xmlns:a16="http://schemas.microsoft.com/office/drawing/2014/main" id="{00000000-0008-0000-0000-00004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101</xdr:row>
          <xdr:rowOff>142875</xdr:rowOff>
        </xdr:from>
        <xdr:to>
          <xdr:col>10</xdr:col>
          <xdr:colOff>57150</xdr:colOff>
          <xdr:row>103</xdr:row>
          <xdr:rowOff>47625</xdr:rowOff>
        </xdr:to>
        <xdr:sp macro="" textlink="">
          <xdr:nvSpPr>
            <xdr:cNvPr id="20812" name="Check Box 332" hidden="1">
              <a:extLst>
                <a:ext uri="{63B3BB69-23CF-44E3-9099-C40C66FF867C}">
                  <a14:compatExt spid="_x0000_s20812"/>
                </a:ext>
                <a:ext uri="{FF2B5EF4-FFF2-40B4-BE49-F238E27FC236}">
                  <a16:creationId xmlns:a16="http://schemas.microsoft.com/office/drawing/2014/main" id="{00000000-0008-0000-0000-00004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102</xdr:row>
          <xdr:rowOff>142875</xdr:rowOff>
        </xdr:from>
        <xdr:to>
          <xdr:col>10</xdr:col>
          <xdr:colOff>57150</xdr:colOff>
          <xdr:row>104</xdr:row>
          <xdr:rowOff>47625</xdr:rowOff>
        </xdr:to>
        <xdr:sp macro="" textlink="">
          <xdr:nvSpPr>
            <xdr:cNvPr id="20813" name="Check Box 333" hidden="1">
              <a:extLst>
                <a:ext uri="{63B3BB69-23CF-44E3-9099-C40C66FF867C}">
                  <a14:compatExt spid="_x0000_s20813"/>
                </a:ext>
                <a:ext uri="{FF2B5EF4-FFF2-40B4-BE49-F238E27FC236}">
                  <a16:creationId xmlns:a16="http://schemas.microsoft.com/office/drawing/2014/main" id="{00000000-0008-0000-0000-00004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103</xdr:row>
          <xdr:rowOff>142875</xdr:rowOff>
        </xdr:from>
        <xdr:to>
          <xdr:col>10</xdr:col>
          <xdr:colOff>57150</xdr:colOff>
          <xdr:row>105</xdr:row>
          <xdr:rowOff>47625</xdr:rowOff>
        </xdr:to>
        <xdr:sp macro="" textlink="">
          <xdr:nvSpPr>
            <xdr:cNvPr id="20814" name="Check Box 334" hidden="1">
              <a:extLst>
                <a:ext uri="{63B3BB69-23CF-44E3-9099-C40C66FF867C}">
                  <a14:compatExt spid="_x0000_s20814"/>
                </a:ext>
                <a:ext uri="{FF2B5EF4-FFF2-40B4-BE49-F238E27FC236}">
                  <a16:creationId xmlns:a16="http://schemas.microsoft.com/office/drawing/2014/main" id="{00000000-0008-0000-0000-00004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104</xdr:row>
          <xdr:rowOff>142875</xdr:rowOff>
        </xdr:from>
        <xdr:to>
          <xdr:col>10</xdr:col>
          <xdr:colOff>57150</xdr:colOff>
          <xdr:row>106</xdr:row>
          <xdr:rowOff>47625</xdr:rowOff>
        </xdr:to>
        <xdr:sp macro="" textlink="">
          <xdr:nvSpPr>
            <xdr:cNvPr id="20815" name="Check Box 335" hidden="1">
              <a:extLst>
                <a:ext uri="{63B3BB69-23CF-44E3-9099-C40C66FF867C}">
                  <a14:compatExt spid="_x0000_s20815"/>
                </a:ext>
                <a:ext uri="{FF2B5EF4-FFF2-40B4-BE49-F238E27FC236}">
                  <a16:creationId xmlns:a16="http://schemas.microsoft.com/office/drawing/2014/main" id="{00000000-0008-0000-0000-00004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105</xdr:row>
          <xdr:rowOff>142875</xdr:rowOff>
        </xdr:from>
        <xdr:to>
          <xdr:col>10</xdr:col>
          <xdr:colOff>57150</xdr:colOff>
          <xdr:row>107</xdr:row>
          <xdr:rowOff>47625</xdr:rowOff>
        </xdr:to>
        <xdr:sp macro="" textlink="">
          <xdr:nvSpPr>
            <xdr:cNvPr id="20816" name="Check Box 336" hidden="1">
              <a:extLst>
                <a:ext uri="{63B3BB69-23CF-44E3-9099-C40C66FF867C}">
                  <a14:compatExt spid="_x0000_s20816"/>
                </a:ext>
                <a:ext uri="{FF2B5EF4-FFF2-40B4-BE49-F238E27FC236}">
                  <a16:creationId xmlns:a16="http://schemas.microsoft.com/office/drawing/2014/main" id="{00000000-0008-0000-0000-00005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106</xdr:row>
          <xdr:rowOff>142875</xdr:rowOff>
        </xdr:from>
        <xdr:to>
          <xdr:col>10</xdr:col>
          <xdr:colOff>57150</xdr:colOff>
          <xdr:row>108</xdr:row>
          <xdr:rowOff>47625</xdr:rowOff>
        </xdr:to>
        <xdr:sp macro="" textlink="">
          <xdr:nvSpPr>
            <xdr:cNvPr id="20817" name="Check Box 337" hidden="1">
              <a:extLst>
                <a:ext uri="{63B3BB69-23CF-44E3-9099-C40C66FF867C}">
                  <a14:compatExt spid="_x0000_s20817"/>
                </a:ext>
                <a:ext uri="{FF2B5EF4-FFF2-40B4-BE49-F238E27FC236}">
                  <a16:creationId xmlns:a16="http://schemas.microsoft.com/office/drawing/2014/main" id="{00000000-0008-0000-0000-00005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107</xdr:row>
          <xdr:rowOff>142875</xdr:rowOff>
        </xdr:from>
        <xdr:to>
          <xdr:col>10</xdr:col>
          <xdr:colOff>57150</xdr:colOff>
          <xdr:row>109</xdr:row>
          <xdr:rowOff>47625</xdr:rowOff>
        </xdr:to>
        <xdr:sp macro="" textlink="">
          <xdr:nvSpPr>
            <xdr:cNvPr id="20818" name="Check Box 338" hidden="1">
              <a:extLst>
                <a:ext uri="{63B3BB69-23CF-44E3-9099-C40C66FF867C}">
                  <a14:compatExt spid="_x0000_s20818"/>
                </a:ext>
                <a:ext uri="{FF2B5EF4-FFF2-40B4-BE49-F238E27FC236}">
                  <a16:creationId xmlns:a16="http://schemas.microsoft.com/office/drawing/2014/main" id="{00000000-0008-0000-0000-00005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108</xdr:row>
          <xdr:rowOff>142875</xdr:rowOff>
        </xdr:from>
        <xdr:to>
          <xdr:col>10</xdr:col>
          <xdr:colOff>57150</xdr:colOff>
          <xdr:row>110</xdr:row>
          <xdr:rowOff>47625</xdr:rowOff>
        </xdr:to>
        <xdr:sp macro="" textlink="">
          <xdr:nvSpPr>
            <xdr:cNvPr id="20819" name="Check Box 339" hidden="1">
              <a:extLst>
                <a:ext uri="{63B3BB69-23CF-44E3-9099-C40C66FF867C}">
                  <a14:compatExt spid="_x0000_s20819"/>
                </a:ext>
                <a:ext uri="{FF2B5EF4-FFF2-40B4-BE49-F238E27FC236}">
                  <a16:creationId xmlns:a16="http://schemas.microsoft.com/office/drawing/2014/main" id="{00000000-0008-0000-0000-00005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109</xdr:row>
          <xdr:rowOff>142875</xdr:rowOff>
        </xdr:from>
        <xdr:to>
          <xdr:col>10</xdr:col>
          <xdr:colOff>57150</xdr:colOff>
          <xdr:row>111</xdr:row>
          <xdr:rowOff>47625</xdr:rowOff>
        </xdr:to>
        <xdr:sp macro="" textlink="">
          <xdr:nvSpPr>
            <xdr:cNvPr id="20820" name="Check Box 340" hidden="1">
              <a:extLst>
                <a:ext uri="{63B3BB69-23CF-44E3-9099-C40C66FF867C}">
                  <a14:compatExt spid="_x0000_s20820"/>
                </a:ext>
                <a:ext uri="{FF2B5EF4-FFF2-40B4-BE49-F238E27FC236}">
                  <a16:creationId xmlns:a16="http://schemas.microsoft.com/office/drawing/2014/main" id="{00000000-0008-0000-0000-00005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110</xdr:row>
          <xdr:rowOff>142875</xdr:rowOff>
        </xdr:from>
        <xdr:to>
          <xdr:col>10</xdr:col>
          <xdr:colOff>57150</xdr:colOff>
          <xdr:row>112</xdr:row>
          <xdr:rowOff>47625</xdr:rowOff>
        </xdr:to>
        <xdr:sp macro="" textlink="">
          <xdr:nvSpPr>
            <xdr:cNvPr id="20821" name="Check Box 341" hidden="1">
              <a:extLst>
                <a:ext uri="{63B3BB69-23CF-44E3-9099-C40C66FF867C}">
                  <a14:compatExt spid="_x0000_s20821"/>
                </a:ext>
                <a:ext uri="{FF2B5EF4-FFF2-40B4-BE49-F238E27FC236}">
                  <a16:creationId xmlns:a16="http://schemas.microsoft.com/office/drawing/2014/main" id="{00000000-0008-0000-0000-00005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111</xdr:row>
          <xdr:rowOff>142875</xdr:rowOff>
        </xdr:from>
        <xdr:to>
          <xdr:col>10</xdr:col>
          <xdr:colOff>57150</xdr:colOff>
          <xdr:row>113</xdr:row>
          <xdr:rowOff>47625</xdr:rowOff>
        </xdr:to>
        <xdr:sp macro="" textlink="">
          <xdr:nvSpPr>
            <xdr:cNvPr id="20822" name="Check Box 342" hidden="1">
              <a:extLst>
                <a:ext uri="{63B3BB69-23CF-44E3-9099-C40C66FF867C}">
                  <a14:compatExt spid="_x0000_s20822"/>
                </a:ext>
                <a:ext uri="{FF2B5EF4-FFF2-40B4-BE49-F238E27FC236}">
                  <a16:creationId xmlns:a16="http://schemas.microsoft.com/office/drawing/2014/main" id="{00000000-0008-0000-0000-00005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112</xdr:row>
          <xdr:rowOff>142875</xdr:rowOff>
        </xdr:from>
        <xdr:to>
          <xdr:col>10</xdr:col>
          <xdr:colOff>57150</xdr:colOff>
          <xdr:row>114</xdr:row>
          <xdr:rowOff>47625</xdr:rowOff>
        </xdr:to>
        <xdr:sp macro="" textlink="">
          <xdr:nvSpPr>
            <xdr:cNvPr id="20823" name="Check Box 343" hidden="1">
              <a:extLst>
                <a:ext uri="{63B3BB69-23CF-44E3-9099-C40C66FF867C}">
                  <a14:compatExt spid="_x0000_s20823"/>
                </a:ext>
                <a:ext uri="{FF2B5EF4-FFF2-40B4-BE49-F238E27FC236}">
                  <a16:creationId xmlns:a16="http://schemas.microsoft.com/office/drawing/2014/main" id="{00000000-0008-0000-0000-00005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113</xdr:row>
          <xdr:rowOff>142875</xdr:rowOff>
        </xdr:from>
        <xdr:to>
          <xdr:col>10</xdr:col>
          <xdr:colOff>57150</xdr:colOff>
          <xdr:row>115</xdr:row>
          <xdr:rowOff>47625</xdr:rowOff>
        </xdr:to>
        <xdr:sp macro="" textlink="">
          <xdr:nvSpPr>
            <xdr:cNvPr id="20824" name="Check Box 344" hidden="1">
              <a:extLst>
                <a:ext uri="{63B3BB69-23CF-44E3-9099-C40C66FF867C}">
                  <a14:compatExt spid="_x0000_s20824"/>
                </a:ext>
                <a:ext uri="{FF2B5EF4-FFF2-40B4-BE49-F238E27FC236}">
                  <a16:creationId xmlns:a16="http://schemas.microsoft.com/office/drawing/2014/main" id="{00000000-0008-0000-0000-00005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114</xdr:row>
          <xdr:rowOff>142875</xdr:rowOff>
        </xdr:from>
        <xdr:to>
          <xdr:col>10</xdr:col>
          <xdr:colOff>57150</xdr:colOff>
          <xdr:row>116</xdr:row>
          <xdr:rowOff>47625</xdr:rowOff>
        </xdr:to>
        <xdr:sp macro="" textlink="">
          <xdr:nvSpPr>
            <xdr:cNvPr id="20825" name="Check Box 345" hidden="1">
              <a:extLst>
                <a:ext uri="{63B3BB69-23CF-44E3-9099-C40C66FF867C}">
                  <a14:compatExt spid="_x0000_s20825"/>
                </a:ext>
                <a:ext uri="{FF2B5EF4-FFF2-40B4-BE49-F238E27FC236}">
                  <a16:creationId xmlns:a16="http://schemas.microsoft.com/office/drawing/2014/main" id="{00000000-0008-0000-0000-00005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115</xdr:row>
          <xdr:rowOff>142875</xdr:rowOff>
        </xdr:from>
        <xdr:to>
          <xdr:col>10</xdr:col>
          <xdr:colOff>57150</xdr:colOff>
          <xdr:row>117</xdr:row>
          <xdr:rowOff>47625</xdr:rowOff>
        </xdr:to>
        <xdr:sp macro="" textlink="">
          <xdr:nvSpPr>
            <xdr:cNvPr id="20826" name="Check Box 346" hidden="1">
              <a:extLst>
                <a:ext uri="{63B3BB69-23CF-44E3-9099-C40C66FF867C}">
                  <a14:compatExt spid="_x0000_s20826"/>
                </a:ext>
                <a:ext uri="{FF2B5EF4-FFF2-40B4-BE49-F238E27FC236}">
                  <a16:creationId xmlns:a16="http://schemas.microsoft.com/office/drawing/2014/main" id="{00000000-0008-0000-0000-00005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116</xdr:row>
          <xdr:rowOff>142875</xdr:rowOff>
        </xdr:from>
        <xdr:to>
          <xdr:col>10</xdr:col>
          <xdr:colOff>57150</xdr:colOff>
          <xdr:row>118</xdr:row>
          <xdr:rowOff>47625</xdr:rowOff>
        </xdr:to>
        <xdr:sp macro="" textlink="">
          <xdr:nvSpPr>
            <xdr:cNvPr id="20827" name="Check Box 347" hidden="1">
              <a:extLst>
                <a:ext uri="{63B3BB69-23CF-44E3-9099-C40C66FF867C}">
                  <a14:compatExt spid="_x0000_s20827"/>
                </a:ext>
                <a:ext uri="{FF2B5EF4-FFF2-40B4-BE49-F238E27FC236}">
                  <a16:creationId xmlns:a16="http://schemas.microsoft.com/office/drawing/2014/main" id="{00000000-0008-0000-0000-00005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117</xdr:row>
          <xdr:rowOff>142875</xdr:rowOff>
        </xdr:from>
        <xdr:to>
          <xdr:col>10</xdr:col>
          <xdr:colOff>57150</xdr:colOff>
          <xdr:row>119</xdr:row>
          <xdr:rowOff>47625</xdr:rowOff>
        </xdr:to>
        <xdr:sp macro="" textlink="">
          <xdr:nvSpPr>
            <xdr:cNvPr id="20828" name="Check Box 348" hidden="1">
              <a:extLst>
                <a:ext uri="{63B3BB69-23CF-44E3-9099-C40C66FF867C}">
                  <a14:compatExt spid="_x0000_s20828"/>
                </a:ext>
                <a:ext uri="{FF2B5EF4-FFF2-40B4-BE49-F238E27FC236}">
                  <a16:creationId xmlns:a16="http://schemas.microsoft.com/office/drawing/2014/main" id="{00000000-0008-0000-0000-00005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118</xdr:row>
          <xdr:rowOff>142875</xdr:rowOff>
        </xdr:from>
        <xdr:to>
          <xdr:col>10</xdr:col>
          <xdr:colOff>57150</xdr:colOff>
          <xdr:row>120</xdr:row>
          <xdr:rowOff>47625</xdr:rowOff>
        </xdr:to>
        <xdr:sp macro="" textlink="">
          <xdr:nvSpPr>
            <xdr:cNvPr id="20829" name="Check Box 349" hidden="1">
              <a:extLst>
                <a:ext uri="{63B3BB69-23CF-44E3-9099-C40C66FF867C}">
                  <a14:compatExt spid="_x0000_s20829"/>
                </a:ext>
                <a:ext uri="{FF2B5EF4-FFF2-40B4-BE49-F238E27FC236}">
                  <a16:creationId xmlns:a16="http://schemas.microsoft.com/office/drawing/2014/main" id="{00000000-0008-0000-0000-00005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119</xdr:row>
          <xdr:rowOff>142875</xdr:rowOff>
        </xdr:from>
        <xdr:to>
          <xdr:col>10</xdr:col>
          <xdr:colOff>57150</xdr:colOff>
          <xdr:row>121</xdr:row>
          <xdr:rowOff>47625</xdr:rowOff>
        </xdr:to>
        <xdr:sp macro="" textlink="">
          <xdr:nvSpPr>
            <xdr:cNvPr id="20830" name="Check Box 350" hidden="1">
              <a:extLst>
                <a:ext uri="{63B3BB69-23CF-44E3-9099-C40C66FF867C}">
                  <a14:compatExt spid="_x0000_s20830"/>
                </a:ext>
                <a:ext uri="{FF2B5EF4-FFF2-40B4-BE49-F238E27FC236}">
                  <a16:creationId xmlns:a16="http://schemas.microsoft.com/office/drawing/2014/main" id="{00000000-0008-0000-0000-00005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120</xdr:row>
          <xdr:rowOff>142875</xdr:rowOff>
        </xdr:from>
        <xdr:to>
          <xdr:col>10</xdr:col>
          <xdr:colOff>57150</xdr:colOff>
          <xdr:row>122</xdr:row>
          <xdr:rowOff>47625</xdr:rowOff>
        </xdr:to>
        <xdr:sp macro="" textlink="">
          <xdr:nvSpPr>
            <xdr:cNvPr id="20831" name="Check Box 351" hidden="1">
              <a:extLst>
                <a:ext uri="{63B3BB69-23CF-44E3-9099-C40C66FF867C}">
                  <a14:compatExt spid="_x0000_s20831"/>
                </a:ext>
                <a:ext uri="{FF2B5EF4-FFF2-40B4-BE49-F238E27FC236}">
                  <a16:creationId xmlns:a16="http://schemas.microsoft.com/office/drawing/2014/main" id="{00000000-0008-0000-0000-00005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121</xdr:row>
          <xdr:rowOff>142875</xdr:rowOff>
        </xdr:from>
        <xdr:to>
          <xdr:col>10</xdr:col>
          <xdr:colOff>57150</xdr:colOff>
          <xdr:row>123</xdr:row>
          <xdr:rowOff>47625</xdr:rowOff>
        </xdr:to>
        <xdr:sp macro="" textlink="">
          <xdr:nvSpPr>
            <xdr:cNvPr id="20832" name="Check Box 352" hidden="1">
              <a:extLst>
                <a:ext uri="{63B3BB69-23CF-44E3-9099-C40C66FF867C}">
                  <a14:compatExt spid="_x0000_s20832"/>
                </a:ext>
                <a:ext uri="{FF2B5EF4-FFF2-40B4-BE49-F238E27FC236}">
                  <a16:creationId xmlns:a16="http://schemas.microsoft.com/office/drawing/2014/main" id="{00000000-0008-0000-0000-00006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122</xdr:row>
          <xdr:rowOff>142875</xdr:rowOff>
        </xdr:from>
        <xdr:to>
          <xdr:col>10</xdr:col>
          <xdr:colOff>57150</xdr:colOff>
          <xdr:row>124</xdr:row>
          <xdr:rowOff>47625</xdr:rowOff>
        </xdr:to>
        <xdr:sp macro="" textlink="">
          <xdr:nvSpPr>
            <xdr:cNvPr id="20833" name="Check Box 353" hidden="1">
              <a:extLst>
                <a:ext uri="{63B3BB69-23CF-44E3-9099-C40C66FF867C}">
                  <a14:compatExt spid="_x0000_s20833"/>
                </a:ext>
                <a:ext uri="{FF2B5EF4-FFF2-40B4-BE49-F238E27FC236}">
                  <a16:creationId xmlns:a16="http://schemas.microsoft.com/office/drawing/2014/main" id="{00000000-0008-0000-0000-00006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123</xdr:row>
          <xdr:rowOff>142875</xdr:rowOff>
        </xdr:from>
        <xdr:to>
          <xdr:col>10</xdr:col>
          <xdr:colOff>57150</xdr:colOff>
          <xdr:row>125</xdr:row>
          <xdr:rowOff>47625</xdr:rowOff>
        </xdr:to>
        <xdr:sp macro="" textlink="">
          <xdr:nvSpPr>
            <xdr:cNvPr id="20834" name="Check Box 354" hidden="1">
              <a:extLst>
                <a:ext uri="{63B3BB69-23CF-44E3-9099-C40C66FF867C}">
                  <a14:compatExt spid="_x0000_s20834"/>
                </a:ext>
                <a:ext uri="{FF2B5EF4-FFF2-40B4-BE49-F238E27FC236}">
                  <a16:creationId xmlns:a16="http://schemas.microsoft.com/office/drawing/2014/main" id="{00000000-0008-0000-0000-00006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124</xdr:row>
          <xdr:rowOff>142875</xdr:rowOff>
        </xdr:from>
        <xdr:to>
          <xdr:col>10</xdr:col>
          <xdr:colOff>57150</xdr:colOff>
          <xdr:row>126</xdr:row>
          <xdr:rowOff>47625</xdr:rowOff>
        </xdr:to>
        <xdr:sp macro="" textlink="">
          <xdr:nvSpPr>
            <xdr:cNvPr id="20835" name="Check Box 355" hidden="1">
              <a:extLst>
                <a:ext uri="{63B3BB69-23CF-44E3-9099-C40C66FF867C}">
                  <a14:compatExt spid="_x0000_s20835"/>
                </a:ext>
                <a:ext uri="{FF2B5EF4-FFF2-40B4-BE49-F238E27FC236}">
                  <a16:creationId xmlns:a16="http://schemas.microsoft.com/office/drawing/2014/main" id="{00000000-0008-0000-0000-00006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125</xdr:row>
          <xdr:rowOff>142875</xdr:rowOff>
        </xdr:from>
        <xdr:to>
          <xdr:col>10</xdr:col>
          <xdr:colOff>57150</xdr:colOff>
          <xdr:row>127</xdr:row>
          <xdr:rowOff>47625</xdr:rowOff>
        </xdr:to>
        <xdr:sp macro="" textlink="">
          <xdr:nvSpPr>
            <xdr:cNvPr id="20836" name="Check Box 356" hidden="1">
              <a:extLst>
                <a:ext uri="{63B3BB69-23CF-44E3-9099-C40C66FF867C}">
                  <a14:compatExt spid="_x0000_s20836"/>
                </a:ext>
                <a:ext uri="{FF2B5EF4-FFF2-40B4-BE49-F238E27FC236}">
                  <a16:creationId xmlns:a16="http://schemas.microsoft.com/office/drawing/2014/main" id="{00000000-0008-0000-0000-00006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126</xdr:row>
          <xdr:rowOff>142875</xdr:rowOff>
        </xdr:from>
        <xdr:to>
          <xdr:col>10</xdr:col>
          <xdr:colOff>57150</xdr:colOff>
          <xdr:row>128</xdr:row>
          <xdr:rowOff>47625</xdr:rowOff>
        </xdr:to>
        <xdr:sp macro="" textlink="">
          <xdr:nvSpPr>
            <xdr:cNvPr id="20837" name="Check Box 357" hidden="1">
              <a:extLst>
                <a:ext uri="{63B3BB69-23CF-44E3-9099-C40C66FF867C}">
                  <a14:compatExt spid="_x0000_s20837"/>
                </a:ext>
                <a:ext uri="{FF2B5EF4-FFF2-40B4-BE49-F238E27FC236}">
                  <a16:creationId xmlns:a16="http://schemas.microsoft.com/office/drawing/2014/main" id="{00000000-0008-0000-0000-00006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127</xdr:row>
          <xdr:rowOff>142875</xdr:rowOff>
        </xdr:from>
        <xdr:to>
          <xdr:col>10</xdr:col>
          <xdr:colOff>57150</xdr:colOff>
          <xdr:row>129</xdr:row>
          <xdr:rowOff>47625</xdr:rowOff>
        </xdr:to>
        <xdr:sp macro="" textlink="">
          <xdr:nvSpPr>
            <xdr:cNvPr id="20838" name="Check Box 358" hidden="1">
              <a:extLst>
                <a:ext uri="{63B3BB69-23CF-44E3-9099-C40C66FF867C}">
                  <a14:compatExt spid="_x0000_s20838"/>
                </a:ext>
                <a:ext uri="{FF2B5EF4-FFF2-40B4-BE49-F238E27FC236}">
                  <a16:creationId xmlns:a16="http://schemas.microsoft.com/office/drawing/2014/main" id="{00000000-0008-0000-0000-00006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128</xdr:row>
          <xdr:rowOff>142875</xdr:rowOff>
        </xdr:from>
        <xdr:to>
          <xdr:col>10</xdr:col>
          <xdr:colOff>57150</xdr:colOff>
          <xdr:row>130</xdr:row>
          <xdr:rowOff>47625</xdr:rowOff>
        </xdr:to>
        <xdr:sp macro="" textlink="">
          <xdr:nvSpPr>
            <xdr:cNvPr id="20839" name="Check Box 359" hidden="1">
              <a:extLst>
                <a:ext uri="{63B3BB69-23CF-44E3-9099-C40C66FF867C}">
                  <a14:compatExt spid="_x0000_s20839"/>
                </a:ext>
                <a:ext uri="{FF2B5EF4-FFF2-40B4-BE49-F238E27FC236}">
                  <a16:creationId xmlns:a16="http://schemas.microsoft.com/office/drawing/2014/main" id="{00000000-0008-0000-0000-00006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129</xdr:row>
          <xdr:rowOff>142875</xdr:rowOff>
        </xdr:from>
        <xdr:to>
          <xdr:col>10</xdr:col>
          <xdr:colOff>57150</xdr:colOff>
          <xdr:row>131</xdr:row>
          <xdr:rowOff>47625</xdr:rowOff>
        </xdr:to>
        <xdr:sp macro="" textlink="">
          <xdr:nvSpPr>
            <xdr:cNvPr id="20840" name="Check Box 360" hidden="1">
              <a:extLst>
                <a:ext uri="{63B3BB69-23CF-44E3-9099-C40C66FF867C}">
                  <a14:compatExt spid="_x0000_s20840"/>
                </a:ext>
                <a:ext uri="{FF2B5EF4-FFF2-40B4-BE49-F238E27FC236}">
                  <a16:creationId xmlns:a16="http://schemas.microsoft.com/office/drawing/2014/main" id="{00000000-0008-0000-0000-00006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130</xdr:row>
          <xdr:rowOff>142875</xdr:rowOff>
        </xdr:from>
        <xdr:to>
          <xdr:col>10</xdr:col>
          <xdr:colOff>57150</xdr:colOff>
          <xdr:row>132</xdr:row>
          <xdr:rowOff>47625</xdr:rowOff>
        </xdr:to>
        <xdr:sp macro="" textlink="">
          <xdr:nvSpPr>
            <xdr:cNvPr id="20841" name="Check Box 361" hidden="1">
              <a:extLst>
                <a:ext uri="{63B3BB69-23CF-44E3-9099-C40C66FF867C}">
                  <a14:compatExt spid="_x0000_s20841"/>
                </a:ext>
                <a:ext uri="{FF2B5EF4-FFF2-40B4-BE49-F238E27FC236}">
                  <a16:creationId xmlns:a16="http://schemas.microsoft.com/office/drawing/2014/main" id="{00000000-0008-0000-0000-00006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131</xdr:row>
          <xdr:rowOff>142875</xdr:rowOff>
        </xdr:from>
        <xdr:to>
          <xdr:col>10</xdr:col>
          <xdr:colOff>57150</xdr:colOff>
          <xdr:row>133</xdr:row>
          <xdr:rowOff>47625</xdr:rowOff>
        </xdr:to>
        <xdr:sp macro="" textlink="">
          <xdr:nvSpPr>
            <xdr:cNvPr id="20842" name="Check Box 362" hidden="1">
              <a:extLst>
                <a:ext uri="{63B3BB69-23CF-44E3-9099-C40C66FF867C}">
                  <a14:compatExt spid="_x0000_s20842"/>
                </a:ext>
                <a:ext uri="{FF2B5EF4-FFF2-40B4-BE49-F238E27FC236}">
                  <a16:creationId xmlns:a16="http://schemas.microsoft.com/office/drawing/2014/main" id="{00000000-0008-0000-0000-00006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132</xdr:row>
          <xdr:rowOff>142875</xdr:rowOff>
        </xdr:from>
        <xdr:to>
          <xdr:col>10</xdr:col>
          <xdr:colOff>57150</xdr:colOff>
          <xdr:row>134</xdr:row>
          <xdr:rowOff>47625</xdr:rowOff>
        </xdr:to>
        <xdr:sp macro="" textlink="">
          <xdr:nvSpPr>
            <xdr:cNvPr id="20843" name="Check Box 363" hidden="1">
              <a:extLst>
                <a:ext uri="{63B3BB69-23CF-44E3-9099-C40C66FF867C}">
                  <a14:compatExt spid="_x0000_s20843"/>
                </a:ext>
                <a:ext uri="{FF2B5EF4-FFF2-40B4-BE49-F238E27FC236}">
                  <a16:creationId xmlns:a16="http://schemas.microsoft.com/office/drawing/2014/main" id="{00000000-0008-0000-0000-00006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133</xdr:row>
          <xdr:rowOff>142875</xdr:rowOff>
        </xdr:from>
        <xdr:to>
          <xdr:col>10</xdr:col>
          <xdr:colOff>57150</xdr:colOff>
          <xdr:row>135</xdr:row>
          <xdr:rowOff>47625</xdr:rowOff>
        </xdr:to>
        <xdr:sp macro="" textlink="">
          <xdr:nvSpPr>
            <xdr:cNvPr id="20844" name="Check Box 364" hidden="1">
              <a:extLst>
                <a:ext uri="{63B3BB69-23CF-44E3-9099-C40C66FF867C}">
                  <a14:compatExt spid="_x0000_s20844"/>
                </a:ext>
                <a:ext uri="{FF2B5EF4-FFF2-40B4-BE49-F238E27FC236}">
                  <a16:creationId xmlns:a16="http://schemas.microsoft.com/office/drawing/2014/main" id="{00000000-0008-0000-0000-00006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134</xdr:row>
          <xdr:rowOff>142875</xdr:rowOff>
        </xdr:from>
        <xdr:to>
          <xdr:col>10</xdr:col>
          <xdr:colOff>57150</xdr:colOff>
          <xdr:row>136</xdr:row>
          <xdr:rowOff>47625</xdr:rowOff>
        </xdr:to>
        <xdr:sp macro="" textlink="">
          <xdr:nvSpPr>
            <xdr:cNvPr id="20845" name="Check Box 365" hidden="1">
              <a:extLst>
                <a:ext uri="{63B3BB69-23CF-44E3-9099-C40C66FF867C}">
                  <a14:compatExt spid="_x0000_s20845"/>
                </a:ext>
                <a:ext uri="{FF2B5EF4-FFF2-40B4-BE49-F238E27FC236}">
                  <a16:creationId xmlns:a16="http://schemas.microsoft.com/office/drawing/2014/main" id="{00000000-0008-0000-0000-00006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152</xdr:row>
      <xdr:rowOff>0</xdr:rowOff>
    </xdr:from>
    <xdr:to>
      <xdr:col>5</xdr:col>
      <xdr:colOff>904875</xdr:colOff>
      <xdr:row>152</xdr:row>
      <xdr:rowOff>371475</xdr:rowOff>
    </xdr:to>
    <xdr:sp macro="" textlink="">
      <xdr:nvSpPr>
        <xdr:cNvPr id="5" name="正方形/長方形 4">
          <a:extLst>
            <a:ext uri="{FF2B5EF4-FFF2-40B4-BE49-F238E27FC236}">
              <a16:creationId xmlns:a16="http://schemas.microsoft.com/office/drawing/2014/main" id="{328A64D0-D8A2-480C-8571-C015F0AEBE87}"/>
            </a:ext>
          </a:extLst>
        </xdr:cNvPr>
        <xdr:cNvSpPr/>
      </xdr:nvSpPr>
      <xdr:spPr>
        <a:xfrm>
          <a:off x="390525" y="29108400"/>
          <a:ext cx="4552950" cy="37147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666750</xdr:colOff>
          <xdr:row>135</xdr:row>
          <xdr:rowOff>142875</xdr:rowOff>
        </xdr:from>
        <xdr:to>
          <xdr:col>10</xdr:col>
          <xdr:colOff>57150</xdr:colOff>
          <xdr:row>137</xdr:row>
          <xdr:rowOff>47625</xdr:rowOff>
        </xdr:to>
        <xdr:sp macro="" textlink="">
          <xdr:nvSpPr>
            <xdr:cNvPr id="20846" name="Check Box 366" hidden="1">
              <a:extLst>
                <a:ext uri="{63B3BB69-23CF-44E3-9099-C40C66FF867C}">
                  <a14:compatExt spid="_x0000_s20846"/>
                </a:ext>
                <a:ext uri="{FF2B5EF4-FFF2-40B4-BE49-F238E27FC236}">
                  <a16:creationId xmlns:a16="http://schemas.microsoft.com/office/drawing/2014/main" id="{00000000-0008-0000-0000-00006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137</xdr:row>
          <xdr:rowOff>133350</xdr:rowOff>
        </xdr:from>
        <xdr:to>
          <xdr:col>1</xdr:col>
          <xdr:colOff>95250</xdr:colOff>
          <xdr:row>139</xdr:row>
          <xdr:rowOff>38100</xdr:rowOff>
        </xdr:to>
        <xdr:sp macro="" textlink="">
          <xdr:nvSpPr>
            <xdr:cNvPr id="20847" name="Check Box 367" hidden="1">
              <a:extLst>
                <a:ext uri="{63B3BB69-23CF-44E3-9099-C40C66FF867C}">
                  <a14:compatExt spid="_x0000_s20847"/>
                </a:ext>
                <a:ext uri="{FF2B5EF4-FFF2-40B4-BE49-F238E27FC236}">
                  <a16:creationId xmlns:a16="http://schemas.microsoft.com/office/drawing/2014/main" id="{00000000-0008-0000-0000-00006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137</xdr:row>
          <xdr:rowOff>133350</xdr:rowOff>
        </xdr:from>
        <xdr:to>
          <xdr:col>4</xdr:col>
          <xdr:colOff>76200</xdr:colOff>
          <xdr:row>139</xdr:row>
          <xdr:rowOff>38100</xdr:rowOff>
        </xdr:to>
        <xdr:sp macro="" textlink="">
          <xdr:nvSpPr>
            <xdr:cNvPr id="20848" name="Check Box 368" hidden="1">
              <a:extLst>
                <a:ext uri="{63B3BB69-23CF-44E3-9099-C40C66FF867C}">
                  <a14:compatExt spid="_x0000_s20848"/>
                </a:ext>
                <a:ext uri="{FF2B5EF4-FFF2-40B4-BE49-F238E27FC236}">
                  <a16:creationId xmlns:a16="http://schemas.microsoft.com/office/drawing/2014/main" id="{00000000-0008-0000-0000-00007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137</xdr:row>
          <xdr:rowOff>133350</xdr:rowOff>
        </xdr:from>
        <xdr:to>
          <xdr:col>7</xdr:col>
          <xdr:colOff>95250</xdr:colOff>
          <xdr:row>139</xdr:row>
          <xdr:rowOff>47625</xdr:rowOff>
        </xdr:to>
        <xdr:sp macro="" textlink="">
          <xdr:nvSpPr>
            <xdr:cNvPr id="20849" name="Check Box 369" hidden="1">
              <a:extLst>
                <a:ext uri="{63B3BB69-23CF-44E3-9099-C40C66FF867C}">
                  <a14:compatExt spid="_x0000_s20849"/>
                </a:ext>
                <a:ext uri="{FF2B5EF4-FFF2-40B4-BE49-F238E27FC236}">
                  <a16:creationId xmlns:a16="http://schemas.microsoft.com/office/drawing/2014/main" id="{00000000-0008-0000-0000-00007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136</xdr:row>
          <xdr:rowOff>152400</xdr:rowOff>
        </xdr:from>
        <xdr:to>
          <xdr:col>10</xdr:col>
          <xdr:colOff>95250</xdr:colOff>
          <xdr:row>138</xdr:row>
          <xdr:rowOff>57150</xdr:rowOff>
        </xdr:to>
        <xdr:sp macro="" textlink="">
          <xdr:nvSpPr>
            <xdr:cNvPr id="20850" name="Check Box 370" hidden="1">
              <a:extLst>
                <a:ext uri="{63B3BB69-23CF-44E3-9099-C40C66FF867C}">
                  <a14:compatExt spid="_x0000_s20850"/>
                </a:ext>
                <a:ext uri="{FF2B5EF4-FFF2-40B4-BE49-F238E27FC236}">
                  <a16:creationId xmlns:a16="http://schemas.microsoft.com/office/drawing/2014/main" id="{00000000-0008-0000-0000-00007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137</xdr:row>
          <xdr:rowOff>161925</xdr:rowOff>
        </xdr:from>
        <xdr:to>
          <xdr:col>10</xdr:col>
          <xdr:colOff>95250</xdr:colOff>
          <xdr:row>139</xdr:row>
          <xdr:rowOff>76200</xdr:rowOff>
        </xdr:to>
        <xdr:sp macro="" textlink="">
          <xdr:nvSpPr>
            <xdr:cNvPr id="20851" name="Check Box 371" hidden="1">
              <a:extLst>
                <a:ext uri="{63B3BB69-23CF-44E3-9099-C40C66FF867C}">
                  <a14:compatExt spid="_x0000_s20851"/>
                </a:ext>
                <a:ext uri="{FF2B5EF4-FFF2-40B4-BE49-F238E27FC236}">
                  <a16:creationId xmlns:a16="http://schemas.microsoft.com/office/drawing/2014/main" id="{00000000-0008-0000-0000-00007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138</xdr:row>
          <xdr:rowOff>142875</xdr:rowOff>
        </xdr:from>
        <xdr:to>
          <xdr:col>1</xdr:col>
          <xdr:colOff>95250</xdr:colOff>
          <xdr:row>140</xdr:row>
          <xdr:rowOff>47625</xdr:rowOff>
        </xdr:to>
        <xdr:sp macro="" textlink="">
          <xdr:nvSpPr>
            <xdr:cNvPr id="20852" name="Check Box 372" hidden="1">
              <a:extLst>
                <a:ext uri="{63B3BB69-23CF-44E3-9099-C40C66FF867C}">
                  <a14:compatExt spid="_x0000_s20852"/>
                </a:ext>
                <a:ext uri="{FF2B5EF4-FFF2-40B4-BE49-F238E27FC236}">
                  <a16:creationId xmlns:a16="http://schemas.microsoft.com/office/drawing/2014/main" id="{00000000-0008-0000-0000-00007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138</xdr:row>
          <xdr:rowOff>142875</xdr:rowOff>
        </xdr:from>
        <xdr:to>
          <xdr:col>4</xdr:col>
          <xdr:colOff>85725</xdr:colOff>
          <xdr:row>140</xdr:row>
          <xdr:rowOff>57150</xdr:rowOff>
        </xdr:to>
        <xdr:sp macro="" textlink="">
          <xdr:nvSpPr>
            <xdr:cNvPr id="20853" name="Check Box 373" hidden="1">
              <a:extLst>
                <a:ext uri="{63B3BB69-23CF-44E3-9099-C40C66FF867C}">
                  <a14:compatExt spid="_x0000_s20853"/>
                </a:ext>
                <a:ext uri="{FF2B5EF4-FFF2-40B4-BE49-F238E27FC236}">
                  <a16:creationId xmlns:a16="http://schemas.microsoft.com/office/drawing/2014/main" id="{00000000-0008-0000-0000-00007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138</xdr:row>
          <xdr:rowOff>133350</xdr:rowOff>
        </xdr:from>
        <xdr:to>
          <xdr:col>7</xdr:col>
          <xdr:colOff>95250</xdr:colOff>
          <xdr:row>140</xdr:row>
          <xdr:rowOff>38100</xdr:rowOff>
        </xdr:to>
        <xdr:sp macro="" textlink="">
          <xdr:nvSpPr>
            <xdr:cNvPr id="20854" name="Check Box 374" hidden="1">
              <a:extLst>
                <a:ext uri="{63B3BB69-23CF-44E3-9099-C40C66FF867C}">
                  <a14:compatExt spid="_x0000_s20854"/>
                </a:ext>
                <a:ext uri="{FF2B5EF4-FFF2-40B4-BE49-F238E27FC236}">
                  <a16:creationId xmlns:a16="http://schemas.microsoft.com/office/drawing/2014/main" id="{00000000-0008-0000-0000-00007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138</xdr:row>
          <xdr:rowOff>152400</xdr:rowOff>
        </xdr:from>
        <xdr:to>
          <xdr:col>10</xdr:col>
          <xdr:colOff>95250</xdr:colOff>
          <xdr:row>140</xdr:row>
          <xdr:rowOff>57150</xdr:rowOff>
        </xdr:to>
        <xdr:sp macro="" textlink="">
          <xdr:nvSpPr>
            <xdr:cNvPr id="20855" name="Check Box 375" hidden="1">
              <a:extLst>
                <a:ext uri="{63B3BB69-23CF-44E3-9099-C40C66FF867C}">
                  <a14:compatExt spid="_x0000_s20855"/>
                </a:ext>
                <a:ext uri="{FF2B5EF4-FFF2-40B4-BE49-F238E27FC236}">
                  <a16:creationId xmlns:a16="http://schemas.microsoft.com/office/drawing/2014/main" id="{00000000-0008-0000-0000-00007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139</xdr:row>
          <xdr:rowOff>114300</xdr:rowOff>
        </xdr:from>
        <xdr:to>
          <xdr:col>1</xdr:col>
          <xdr:colOff>0</xdr:colOff>
          <xdr:row>141</xdr:row>
          <xdr:rowOff>76200</xdr:rowOff>
        </xdr:to>
        <xdr:sp macro="" textlink="">
          <xdr:nvSpPr>
            <xdr:cNvPr id="20856" name="Check Box 376" hidden="1">
              <a:extLst>
                <a:ext uri="{63B3BB69-23CF-44E3-9099-C40C66FF867C}">
                  <a14:compatExt spid="_x0000_s20856"/>
                </a:ext>
                <a:ext uri="{FF2B5EF4-FFF2-40B4-BE49-F238E27FC236}">
                  <a16:creationId xmlns:a16="http://schemas.microsoft.com/office/drawing/2014/main" id="{00000000-0008-0000-0000-00007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140</xdr:row>
          <xdr:rowOff>104775</xdr:rowOff>
        </xdr:from>
        <xdr:to>
          <xdr:col>1</xdr:col>
          <xdr:colOff>0</xdr:colOff>
          <xdr:row>142</xdr:row>
          <xdr:rowOff>76200</xdr:rowOff>
        </xdr:to>
        <xdr:sp macro="" textlink="">
          <xdr:nvSpPr>
            <xdr:cNvPr id="20857" name="Check Box 377" hidden="1">
              <a:extLst>
                <a:ext uri="{63B3BB69-23CF-44E3-9099-C40C66FF867C}">
                  <a14:compatExt spid="_x0000_s20857"/>
                </a:ext>
                <a:ext uri="{FF2B5EF4-FFF2-40B4-BE49-F238E27FC236}">
                  <a16:creationId xmlns:a16="http://schemas.microsoft.com/office/drawing/2014/main" id="{00000000-0008-0000-0000-00007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139</xdr:row>
          <xdr:rowOff>123825</xdr:rowOff>
        </xdr:from>
        <xdr:to>
          <xdr:col>4</xdr:col>
          <xdr:colOff>9525</xdr:colOff>
          <xdr:row>141</xdr:row>
          <xdr:rowOff>57150</xdr:rowOff>
        </xdr:to>
        <xdr:sp macro="" textlink="">
          <xdr:nvSpPr>
            <xdr:cNvPr id="20858" name="Check Box 378" hidden="1">
              <a:extLst>
                <a:ext uri="{63B3BB69-23CF-44E3-9099-C40C66FF867C}">
                  <a14:compatExt spid="_x0000_s20858"/>
                </a:ext>
                <a:ext uri="{FF2B5EF4-FFF2-40B4-BE49-F238E27FC236}">
                  <a16:creationId xmlns:a16="http://schemas.microsoft.com/office/drawing/2014/main" id="{00000000-0008-0000-0000-00007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140</xdr:row>
          <xdr:rowOff>95250</xdr:rowOff>
        </xdr:from>
        <xdr:to>
          <xdr:col>4</xdr:col>
          <xdr:colOff>9525</xdr:colOff>
          <xdr:row>142</xdr:row>
          <xdr:rowOff>76200</xdr:rowOff>
        </xdr:to>
        <xdr:sp macro="" textlink="">
          <xdr:nvSpPr>
            <xdr:cNvPr id="20859" name="Check Box 379" hidden="1">
              <a:extLst>
                <a:ext uri="{63B3BB69-23CF-44E3-9099-C40C66FF867C}">
                  <a14:compatExt spid="_x0000_s20859"/>
                </a:ext>
                <a:ext uri="{FF2B5EF4-FFF2-40B4-BE49-F238E27FC236}">
                  <a16:creationId xmlns:a16="http://schemas.microsoft.com/office/drawing/2014/main" id="{00000000-0008-0000-0000-00007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139</xdr:row>
          <xdr:rowOff>104775</xdr:rowOff>
        </xdr:from>
        <xdr:to>
          <xdr:col>7</xdr:col>
          <xdr:colOff>38100</xdr:colOff>
          <xdr:row>141</xdr:row>
          <xdr:rowOff>57150</xdr:rowOff>
        </xdr:to>
        <xdr:sp macro="" textlink="">
          <xdr:nvSpPr>
            <xdr:cNvPr id="20860" name="Check Box 380" hidden="1">
              <a:extLst>
                <a:ext uri="{63B3BB69-23CF-44E3-9099-C40C66FF867C}">
                  <a14:compatExt spid="_x0000_s20860"/>
                </a:ext>
                <a:ext uri="{FF2B5EF4-FFF2-40B4-BE49-F238E27FC236}">
                  <a16:creationId xmlns:a16="http://schemas.microsoft.com/office/drawing/2014/main" id="{00000000-0008-0000-0000-00007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140</xdr:row>
          <xdr:rowOff>133350</xdr:rowOff>
        </xdr:from>
        <xdr:to>
          <xdr:col>7</xdr:col>
          <xdr:colOff>28575</xdr:colOff>
          <xdr:row>142</xdr:row>
          <xdr:rowOff>47625</xdr:rowOff>
        </xdr:to>
        <xdr:sp macro="" textlink="">
          <xdr:nvSpPr>
            <xdr:cNvPr id="20861" name="Check Box 381" hidden="1">
              <a:extLst>
                <a:ext uri="{63B3BB69-23CF-44E3-9099-C40C66FF867C}">
                  <a14:compatExt spid="_x0000_s20861"/>
                </a:ext>
                <a:ext uri="{FF2B5EF4-FFF2-40B4-BE49-F238E27FC236}">
                  <a16:creationId xmlns:a16="http://schemas.microsoft.com/office/drawing/2014/main" id="{00000000-0008-0000-0000-00007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139</xdr:row>
          <xdr:rowOff>123825</xdr:rowOff>
        </xdr:from>
        <xdr:to>
          <xdr:col>10</xdr:col>
          <xdr:colOff>76200</xdr:colOff>
          <xdr:row>141</xdr:row>
          <xdr:rowOff>76200</xdr:rowOff>
        </xdr:to>
        <xdr:sp macro="" textlink="">
          <xdr:nvSpPr>
            <xdr:cNvPr id="20862" name="Check Box 382" hidden="1">
              <a:extLst>
                <a:ext uri="{63B3BB69-23CF-44E3-9099-C40C66FF867C}">
                  <a14:compatExt spid="_x0000_s20862"/>
                </a:ext>
                <a:ext uri="{FF2B5EF4-FFF2-40B4-BE49-F238E27FC236}">
                  <a16:creationId xmlns:a16="http://schemas.microsoft.com/office/drawing/2014/main" id="{00000000-0008-0000-0000-00007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140</xdr:row>
          <xdr:rowOff>142875</xdr:rowOff>
        </xdr:from>
        <xdr:to>
          <xdr:col>10</xdr:col>
          <xdr:colOff>47625</xdr:colOff>
          <xdr:row>142</xdr:row>
          <xdr:rowOff>76200</xdr:rowOff>
        </xdr:to>
        <xdr:sp macro="" textlink="">
          <xdr:nvSpPr>
            <xdr:cNvPr id="20863" name="Check Box 383" hidden="1">
              <a:extLst>
                <a:ext uri="{63B3BB69-23CF-44E3-9099-C40C66FF867C}">
                  <a14:compatExt spid="_x0000_s20863"/>
                </a:ext>
                <a:ext uri="{FF2B5EF4-FFF2-40B4-BE49-F238E27FC236}">
                  <a16:creationId xmlns:a16="http://schemas.microsoft.com/office/drawing/2014/main" id="{00000000-0008-0000-0000-00007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141</xdr:row>
          <xdr:rowOff>133350</xdr:rowOff>
        </xdr:from>
        <xdr:to>
          <xdr:col>1</xdr:col>
          <xdr:colOff>28575</xdr:colOff>
          <xdr:row>143</xdr:row>
          <xdr:rowOff>47625</xdr:rowOff>
        </xdr:to>
        <xdr:sp macro="" textlink="">
          <xdr:nvSpPr>
            <xdr:cNvPr id="20864" name="Check Box 384" hidden="1">
              <a:extLst>
                <a:ext uri="{63B3BB69-23CF-44E3-9099-C40C66FF867C}">
                  <a14:compatExt spid="_x0000_s20864"/>
                </a:ext>
                <a:ext uri="{FF2B5EF4-FFF2-40B4-BE49-F238E27FC236}">
                  <a16:creationId xmlns:a16="http://schemas.microsoft.com/office/drawing/2014/main" id="{00000000-0008-0000-0000-00008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141</xdr:row>
          <xdr:rowOff>133350</xdr:rowOff>
        </xdr:from>
        <xdr:to>
          <xdr:col>4</xdr:col>
          <xdr:colOff>85725</xdr:colOff>
          <xdr:row>143</xdr:row>
          <xdr:rowOff>38100</xdr:rowOff>
        </xdr:to>
        <xdr:sp macro="" textlink="">
          <xdr:nvSpPr>
            <xdr:cNvPr id="20865" name="Check Box 385" hidden="1">
              <a:extLst>
                <a:ext uri="{63B3BB69-23CF-44E3-9099-C40C66FF867C}">
                  <a14:compatExt spid="_x0000_s20865"/>
                </a:ext>
                <a:ext uri="{FF2B5EF4-FFF2-40B4-BE49-F238E27FC236}">
                  <a16:creationId xmlns:a16="http://schemas.microsoft.com/office/drawing/2014/main" id="{00000000-0008-0000-0000-00008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141</xdr:row>
          <xdr:rowOff>142875</xdr:rowOff>
        </xdr:from>
        <xdr:to>
          <xdr:col>7</xdr:col>
          <xdr:colOff>104775</xdr:colOff>
          <xdr:row>143</xdr:row>
          <xdr:rowOff>47625</xdr:rowOff>
        </xdr:to>
        <xdr:sp macro="" textlink="">
          <xdr:nvSpPr>
            <xdr:cNvPr id="20866" name="Check Box 386" hidden="1">
              <a:extLst>
                <a:ext uri="{63B3BB69-23CF-44E3-9099-C40C66FF867C}">
                  <a14:compatExt spid="_x0000_s20866"/>
                </a:ext>
                <a:ext uri="{FF2B5EF4-FFF2-40B4-BE49-F238E27FC236}">
                  <a16:creationId xmlns:a16="http://schemas.microsoft.com/office/drawing/2014/main" id="{00000000-0008-0000-0000-00008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141</xdr:row>
          <xdr:rowOff>114300</xdr:rowOff>
        </xdr:from>
        <xdr:to>
          <xdr:col>10</xdr:col>
          <xdr:colOff>76200</xdr:colOff>
          <xdr:row>143</xdr:row>
          <xdr:rowOff>76200</xdr:rowOff>
        </xdr:to>
        <xdr:sp macro="" textlink="">
          <xdr:nvSpPr>
            <xdr:cNvPr id="20867" name="Check Box 387" hidden="1">
              <a:extLst>
                <a:ext uri="{63B3BB69-23CF-44E3-9099-C40C66FF867C}">
                  <a14:compatExt spid="_x0000_s20867"/>
                </a:ext>
                <a:ext uri="{FF2B5EF4-FFF2-40B4-BE49-F238E27FC236}">
                  <a16:creationId xmlns:a16="http://schemas.microsoft.com/office/drawing/2014/main" id="{00000000-0008-0000-0000-00008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142</xdr:row>
          <xdr:rowOff>142875</xdr:rowOff>
        </xdr:from>
        <xdr:to>
          <xdr:col>1</xdr:col>
          <xdr:colOff>266700</xdr:colOff>
          <xdr:row>144</xdr:row>
          <xdr:rowOff>47625</xdr:rowOff>
        </xdr:to>
        <xdr:sp macro="" textlink="">
          <xdr:nvSpPr>
            <xdr:cNvPr id="20868" name="Check Box 388" hidden="1">
              <a:extLst>
                <a:ext uri="{63B3BB69-23CF-44E3-9099-C40C66FF867C}">
                  <a14:compatExt spid="_x0000_s20868"/>
                </a:ext>
                <a:ext uri="{FF2B5EF4-FFF2-40B4-BE49-F238E27FC236}">
                  <a16:creationId xmlns:a16="http://schemas.microsoft.com/office/drawing/2014/main" id="{00000000-0008-0000-0000-00008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142</xdr:row>
          <xdr:rowOff>133350</xdr:rowOff>
        </xdr:from>
        <xdr:to>
          <xdr:col>4</xdr:col>
          <xdr:colOff>333375</xdr:colOff>
          <xdr:row>144</xdr:row>
          <xdr:rowOff>47625</xdr:rowOff>
        </xdr:to>
        <xdr:sp macro="" textlink="">
          <xdr:nvSpPr>
            <xdr:cNvPr id="20869" name="Check Box 389" hidden="1">
              <a:extLst>
                <a:ext uri="{63B3BB69-23CF-44E3-9099-C40C66FF867C}">
                  <a14:compatExt spid="_x0000_s20869"/>
                </a:ext>
                <a:ext uri="{FF2B5EF4-FFF2-40B4-BE49-F238E27FC236}">
                  <a16:creationId xmlns:a16="http://schemas.microsoft.com/office/drawing/2014/main" id="{00000000-0008-0000-0000-00008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40</xdr:row>
          <xdr:rowOff>142875</xdr:rowOff>
        </xdr:from>
        <xdr:to>
          <xdr:col>2</xdr:col>
          <xdr:colOff>19050</xdr:colOff>
          <xdr:row>42</xdr:row>
          <xdr:rowOff>47625</xdr:rowOff>
        </xdr:to>
        <xdr:sp macro="" textlink="">
          <xdr:nvSpPr>
            <xdr:cNvPr id="20870" name="Option Button 390" hidden="1">
              <a:extLst>
                <a:ext uri="{63B3BB69-23CF-44E3-9099-C40C66FF867C}">
                  <a14:compatExt spid="_x0000_s20870"/>
                </a:ext>
                <a:ext uri="{FF2B5EF4-FFF2-40B4-BE49-F238E27FC236}">
                  <a16:creationId xmlns:a16="http://schemas.microsoft.com/office/drawing/2014/main" id="{00000000-0008-0000-0000-00008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41</xdr:row>
          <xdr:rowOff>9525</xdr:rowOff>
        </xdr:from>
        <xdr:to>
          <xdr:col>4</xdr:col>
          <xdr:colOff>847725</xdr:colOff>
          <xdr:row>42</xdr:row>
          <xdr:rowOff>0</xdr:rowOff>
        </xdr:to>
        <xdr:sp macro="" textlink="">
          <xdr:nvSpPr>
            <xdr:cNvPr id="20871" name="Option Button 391" hidden="1">
              <a:extLst>
                <a:ext uri="{63B3BB69-23CF-44E3-9099-C40C66FF867C}">
                  <a14:compatExt spid="_x0000_s20871"/>
                </a:ext>
                <a:ext uri="{FF2B5EF4-FFF2-40B4-BE49-F238E27FC236}">
                  <a16:creationId xmlns:a16="http://schemas.microsoft.com/office/drawing/2014/main" id="{00000000-0008-0000-0000-00008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142</xdr:row>
          <xdr:rowOff>142875</xdr:rowOff>
        </xdr:from>
        <xdr:to>
          <xdr:col>7</xdr:col>
          <xdr:colOff>57150</xdr:colOff>
          <xdr:row>144</xdr:row>
          <xdr:rowOff>47625</xdr:rowOff>
        </xdr:to>
        <xdr:sp macro="" textlink="">
          <xdr:nvSpPr>
            <xdr:cNvPr id="20879" name="Check Box 399" hidden="1">
              <a:extLst>
                <a:ext uri="{63B3BB69-23CF-44E3-9099-C40C66FF867C}">
                  <a14:compatExt spid="_x0000_s20879"/>
                </a:ext>
                <a:ext uri="{FF2B5EF4-FFF2-40B4-BE49-F238E27FC236}">
                  <a16:creationId xmlns:a16="http://schemas.microsoft.com/office/drawing/2014/main" id="{00000000-0008-0000-0000-00008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142</xdr:row>
          <xdr:rowOff>133350</xdr:rowOff>
        </xdr:from>
        <xdr:to>
          <xdr:col>10</xdr:col>
          <xdr:colOff>57150</xdr:colOff>
          <xdr:row>144</xdr:row>
          <xdr:rowOff>57150</xdr:rowOff>
        </xdr:to>
        <xdr:sp macro="" textlink="">
          <xdr:nvSpPr>
            <xdr:cNvPr id="20880" name="Check Box 400" hidden="1">
              <a:extLst>
                <a:ext uri="{63B3BB69-23CF-44E3-9099-C40C66FF867C}">
                  <a14:compatExt spid="_x0000_s20880"/>
                </a:ext>
                <a:ext uri="{FF2B5EF4-FFF2-40B4-BE49-F238E27FC236}">
                  <a16:creationId xmlns:a16="http://schemas.microsoft.com/office/drawing/2014/main" id="{00000000-0008-0000-0000-00009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143</xdr:row>
          <xdr:rowOff>142875</xdr:rowOff>
        </xdr:from>
        <xdr:to>
          <xdr:col>1</xdr:col>
          <xdr:colOff>47625</xdr:colOff>
          <xdr:row>145</xdr:row>
          <xdr:rowOff>47625</xdr:rowOff>
        </xdr:to>
        <xdr:sp macro="" textlink="">
          <xdr:nvSpPr>
            <xdr:cNvPr id="20881" name="Check Box 401" hidden="1">
              <a:extLst>
                <a:ext uri="{63B3BB69-23CF-44E3-9099-C40C66FF867C}">
                  <a14:compatExt spid="_x0000_s20881"/>
                </a:ext>
                <a:ext uri="{FF2B5EF4-FFF2-40B4-BE49-F238E27FC236}">
                  <a16:creationId xmlns:a16="http://schemas.microsoft.com/office/drawing/2014/main" id="{00000000-0008-0000-0000-00009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143</xdr:row>
          <xdr:rowOff>142875</xdr:rowOff>
        </xdr:from>
        <xdr:to>
          <xdr:col>4</xdr:col>
          <xdr:colOff>76200</xdr:colOff>
          <xdr:row>145</xdr:row>
          <xdr:rowOff>47625</xdr:rowOff>
        </xdr:to>
        <xdr:sp macro="" textlink="">
          <xdr:nvSpPr>
            <xdr:cNvPr id="20882" name="Check Box 402" hidden="1">
              <a:extLst>
                <a:ext uri="{63B3BB69-23CF-44E3-9099-C40C66FF867C}">
                  <a14:compatExt spid="_x0000_s20882"/>
                </a:ext>
                <a:ext uri="{FF2B5EF4-FFF2-40B4-BE49-F238E27FC236}">
                  <a16:creationId xmlns:a16="http://schemas.microsoft.com/office/drawing/2014/main" id="{00000000-0008-0000-0000-00009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143</xdr:row>
          <xdr:rowOff>142875</xdr:rowOff>
        </xdr:from>
        <xdr:to>
          <xdr:col>7</xdr:col>
          <xdr:colOff>85725</xdr:colOff>
          <xdr:row>145</xdr:row>
          <xdr:rowOff>47625</xdr:rowOff>
        </xdr:to>
        <xdr:sp macro="" textlink="">
          <xdr:nvSpPr>
            <xdr:cNvPr id="20883" name="Check Box 403" hidden="1">
              <a:extLst>
                <a:ext uri="{63B3BB69-23CF-44E3-9099-C40C66FF867C}">
                  <a14:compatExt spid="_x0000_s20883"/>
                </a:ext>
                <a:ext uri="{FF2B5EF4-FFF2-40B4-BE49-F238E27FC236}">
                  <a16:creationId xmlns:a16="http://schemas.microsoft.com/office/drawing/2014/main" id="{00000000-0008-0000-0000-00009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143</xdr:row>
          <xdr:rowOff>142875</xdr:rowOff>
        </xdr:from>
        <xdr:to>
          <xdr:col>10</xdr:col>
          <xdr:colOff>57150</xdr:colOff>
          <xdr:row>145</xdr:row>
          <xdr:rowOff>47625</xdr:rowOff>
        </xdr:to>
        <xdr:sp macro="" textlink="">
          <xdr:nvSpPr>
            <xdr:cNvPr id="20884" name="Check Box 404" hidden="1">
              <a:extLst>
                <a:ext uri="{63B3BB69-23CF-44E3-9099-C40C66FF867C}">
                  <a14:compatExt spid="_x0000_s20884"/>
                </a:ext>
                <a:ext uri="{FF2B5EF4-FFF2-40B4-BE49-F238E27FC236}">
                  <a16:creationId xmlns:a16="http://schemas.microsoft.com/office/drawing/2014/main" id="{00000000-0008-0000-0000-00009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144</xdr:row>
          <xdr:rowOff>142875</xdr:rowOff>
        </xdr:from>
        <xdr:to>
          <xdr:col>1</xdr:col>
          <xdr:colOff>47625</xdr:colOff>
          <xdr:row>146</xdr:row>
          <xdr:rowOff>47625</xdr:rowOff>
        </xdr:to>
        <xdr:sp macro="" textlink="">
          <xdr:nvSpPr>
            <xdr:cNvPr id="20885" name="Check Box 405" hidden="1">
              <a:extLst>
                <a:ext uri="{63B3BB69-23CF-44E3-9099-C40C66FF867C}">
                  <a14:compatExt spid="_x0000_s20885"/>
                </a:ext>
                <a:ext uri="{FF2B5EF4-FFF2-40B4-BE49-F238E27FC236}">
                  <a16:creationId xmlns:a16="http://schemas.microsoft.com/office/drawing/2014/main" id="{00000000-0008-0000-0000-00009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144</xdr:row>
          <xdr:rowOff>142875</xdr:rowOff>
        </xdr:from>
        <xdr:to>
          <xdr:col>4</xdr:col>
          <xdr:colOff>76200</xdr:colOff>
          <xdr:row>146</xdr:row>
          <xdr:rowOff>47625</xdr:rowOff>
        </xdr:to>
        <xdr:sp macro="" textlink="">
          <xdr:nvSpPr>
            <xdr:cNvPr id="20886" name="Check Box 406" hidden="1">
              <a:extLst>
                <a:ext uri="{63B3BB69-23CF-44E3-9099-C40C66FF867C}">
                  <a14:compatExt spid="_x0000_s20886"/>
                </a:ext>
                <a:ext uri="{FF2B5EF4-FFF2-40B4-BE49-F238E27FC236}">
                  <a16:creationId xmlns:a16="http://schemas.microsoft.com/office/drawing/2014/main" id="{00000000-0008-0000-0000-00009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144</xdr:row>
          <xdr:rowOff>142875</xdr:rowOff>
        </xdr:from>
        <xdr:to>
          <xdr:col>7</xdr:col>
          <xdr:colOff>123825</xdr:colOff>
          <xdr:row>146</xdr:row>
          <xdr:rowOff>47625</xdr:rowOff>
        </xdr:to>
        <xdr:sp macro="" textlink="">
          <xdr:nvSpPr>
            <xdr:cNvPr id="20887" name="Check Box 407" hidden="1">
              <a:extLst>
                <a:ext uri="{63B3BB69-23CF-44E3-9099-C40C66FF867C}">
                  <a14:compatExt spid="_x0000_s20887"/>
                </a:ext>
                <a:ext uri="{FF2B5EF4-FFF2-40B4-BE49-F238E27FC236}">
                  <a16:creationId xmlns:a16="http://schemas.microsoft.com/office/drawing/2014/main" id="{00000000-0008-0000-0000-00009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144</xdr:row>
          <xdr:rowOff>142875</xdr:rowOff>
        </xdr:from>
        <xdr:to>
          <xdr:col>10</xdr:col>
          <xdr:colOff>57150</xdr:colOff>
          <xdr:row>146</xdr:row>
          <xdr:rowOff>47625</xdr:rowOff>
        </xdr:to>
        <xdr:sp macro="" textlink="">
          <xdr:nvSpPr>
            <xdr:cNvPr id="20888" name="Check Box 408" hidden="1">
              <a:extLst>
                <a:ext uri="{63B3BB69-23CF-44E3-9099-C40C66FF867C}">
                  <a14:compatExt spid="_x0000_s20888"/>
                </a:ext>
                <a:ext uri="{FF2B5EF4-FFF2-40B4-BE49-F238E27FC236}">
                  <a16:creationId xmlns:a16="http://schemas.microsoft.com/office/drawing/2014/main" id="{00000000-0008-0000-0000-00009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145</xdr:row>
          <xdr:rowOff>142875</xdr:rowOff>
        </xdr:from>
        <xdr:to>
          <xdr:col>1</xdr:col>
          <xdr:colOff>104775</xdr:colOff>
          <xdr:row>147</xdr:row>
          <xdr:rowOff>47625</xdr:rowOff>
        </xdr:to>
        <xdr:sp macro="" textlink="">
          <xdr:nvSpPr>
            <xdr:cNvPr id="20889" name="Check Box 409" hidden="1">
              <a:extLst>
                <a:ext uri="{63B3BB69-23CF-44E3-9099-C40C66FF867C}">
                  <a14:compatExt spid="_x0000_s20889"/>
                </a:ext>
                <a:ext uri="{FF2B5EF4-FFF2-40B4-BE49-F238E27FC236}">
                  <a16:creationId xmlns:a16="http://schemas.microsoft.com/office/drawing/2014/main" id="{00000000-0008-0000-0000-00009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145</xdr:row>
          <xdr:rowOff>123825</xdr:rowOff>
        </xdr:from>
        <xdr:to>
          <xdr:col>4</xdr:col>
          <xdr:colOff>47625</xdr:colOff>
          <xdr:row>147</xdr:row>
          <xdr:rowOff>57150</xdr:rowOff>
        </xdr:to>
        <xdr:sp macro="" textlink="">
          <xdr:nvSpPr>
            <xdr:cNvPr id="20890" name="Check Box 410" hidden="1">
              <a:extLst>
                <a:ext uri="{63B3BB69-23CF-44E3-9099-C40C66FF867C}">
                  <a14:compatExt spid="_x0000_s20890"/>
                </a:ext>
                <a:ext uri="{FF2B5EF4-FFF2-40B4-BE49-F238E27FC236}">
                  <a16:creationId xmlns:a16="http://schemas.microsoft.com/office/drawing/2014/main" id="{00000000-0008-0000-0000-00009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145</xdr:row>
          <xdr:rowOff>142875</xdr:rowOff>
        </xdr:from>
        <xdr:to>
          <xdr:col>7</xdr:col>
          <xdr:colOff>57150</xdr:colOff>
          <xdr:row>147</xdr:row>
          <xdr:rowOff>47625</xdr:rowOff>
        </xdr:to>
        <xdr:sp macro="" textlink="">
          <xdr:nvSpPr>
            <xdr:cNvPr id="20891" name="Check Box 411" hidden="1">
              <a:extLst>
                <a:ext uri="{63B3BB69-23CF-44E3-9099-C40C66FF867C}">
                  <a14:compatExt spid="_x0000_s20891"/>
                </a:ext>
                <a:ext uri="{FF2B5EF4-FFF2-40B4-BE49-F238E27FC236}">
                  <a16:creationId xmlns:a16="http://schemas.microsoft.com/office/drawing/2014/main" id="{00000000-0008-0000-0000-00009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145</xdr:row>
          <xdr:rowOff>171450</xdr:rowOff>
        </xdr:from>
        <xdr:to>
          <xdr:col>10</xdr:col>
          <xdr:colOff>28575</xdr:colOff>
          <xdr:row>147</xdr:row>
          <xdr:rowOff>47625</xdr:rowOff>
        </xdr:to>
        <xdr:sp macro="" textlink="">
          <xdr:nvSpPr>
            <xdr:cNvPr id="20892" name="Check Box 412" hidden="1">
              <a:extLst>
                <a:ext uri="{63B3BB69-23CF-44E3-9099-C40C66FF867C}">
                  <a14:compatExt spid="_x0000_s20892"/>
                </a:ext>
                <a:ext uri="{FF2B5EF4-FFF2-40B4-BE49-F238E27FC236}">
                  <a16:creationId xmlns:a16="http://schemas.microsoft.com/office/drawing/2014/main" id="{00000000-0008-0000-0000-00009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146</xdr:row>
          <xdr:rowOff>142875</xdr:rowOff>
        </xdr:from>
        <xdr:to>
          <xdr:col>1</xdr:col>
          <xdr:colOff>0</xdr:colOff>
          <xdr:row>148</xdr:row>
          <xdr:rowOff>47625</xdr:rowOff>
        </xdr:to>
        <xdr:sp macro="" textlink="">
          <xdr:nvSpPr>
            <xdr:cNvPr id="20893" name="Check Box 413" hidden="1">
              <a:extLst>
                <a:ext uri="{63B3BB69-23CF-44E3-9099-C40C66FF867C}">
                  <a14:compatExt spid="_x0000_s20893"/>
                </a:ext>
                <a:ext uri="{FF2B5EF4-FFF2-40B4-BE49-F238E27FC236}">
                  <a16:creationId xmlns:a16="http://schemas.microsoft.com/office/drawing/2014/main" id="{00000000-0008-0000-0000-00009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146</xdr:row>
          <xdr:rowOff>142875</xdr:rowOff>
        </xdr:from>
        <xdr:to>
          <xdr:col>4</xdr:col>
          <xdr:colOff>0</xdr:colOff>
          <xdr:row>148</xdr:row>
          <xdr:rowOff>47625</xdr:rowOff>
        </xdr:to>
        <xdr:sp macro="" textlink="">
          <xdr:nvSpPr>
            <xdr:cNvPr id="20894" name="Check Box 414" hidden="1">
              <a:extLst>
                <a:ext uri="{63B3BB69-23CF-44E3-9099-C40C66FF867C}">
                  <a14:compatExt spid="_x0000_s20894"/>
                </a:ext>
                <a:ext uri="{FF2B5EF4-FFF2-40B4-BE49-F238E27FC236}">
                  <a16:creationId xmlns:a16="http://schemas.microsoft.com/office/drawing/2014/main" id="{00000000-0008-0000-0000-00009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40</xdr:row>
          <xdr:rowOff>57150</xdr:rowOff>
        </xdr:from>
        <xdr:to>
          <xdr:col>5</xdr:col>
          <xdr:colOff>581025</xdr:colOff>
          <xdr:row>42</xdr:row>
          <xdr:rowOff>171450</xdr:rowOff>
        </xdr:to>
        <xdr:sp macro="" textlink="">
          <xdr:nvSpPr>
            <xdr:cNvPr id="20897" name="Group Box 417" hidden="1">
              <a:extLst>
                <a:ext uri="{63B3BB69-23CF-44E3-9099-C40C66FF867C}">
                  <a14:compatExt spid="_x0000_s20897"/>
                </a:ext>
                <a:ext uri="{FF2B5EF4-FFF2-40B4-BE49-F238E27FC236}">
                  <a16:creationId xmlns:a16="http://schemas.microsoft.com/office/drawing/2014/main" id="{00000000-0008-0000-0000-0000A1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146</xdr:row>
          <xdr:rowOff>142875</xdr:rowOff>
        </xdr:from>
        <xdr:to>
          <xdr:col>7</xdr:col>
          <xdr:colOff>38100</xdr:colOff>
          <xdr:row>148</xdr:row>
          <xdr:rowOff>47625</xdr:rowOff>
        </xdr:to>
        <xdr:sp macro="" textlink="">
          <xdr:nvSpPr>
            <xdr:cNvPr id="20898" name="Check Box 418" hidden="1">
              <a:extLst>
                <a:ext uri="{63B3BB69-23CF-44E3-9099-C40C66FF867C}">
                  <a14:compatExt spid="_x0000_s20898"/>
                </a:ext>
                <a:ext uri="{FF2B5EF4-FFF2-40B4-BE49-F238E27FC236}">
                  <a16:creationId xmlns:a16="http://schemas.microsoft.com/office/drawing/2014/main" id="{00000000-0008-0000-0000-0000A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7</xdr:row>
          <xdr:rowOff>9525</xdr:rowOff>
        </xdr:from>
        <xdr:to>
          <xdr:col>2</xdr:col>
          <xdr:colOff>333375</xdr:colOff>
          <xdr:row>8</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9525</xdr:rowOff>
        </xdr:from>
        <xdr:to>
          <xdr:col>2</xdr:col>
          <xdr:colOff>333375</xdr:colOff>
          <xdr:row>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9525</xdr:rowOff>
        </xdr:from>
        <xdr:to>
          <xdr:col>2</xdr:col>
          <xdr:colOff>333375</xdr:colOff>
          <xdr:row>10</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2</xdr:col>
          <xdr:colOff>333375</xdr:colOff>
          <xdr:row>13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9525</xdr:rowOff>
        </xdr:from>
        <xdr:to>
          <xdr:col>2</xdr:col>
          <xdr:colOff>333375</xdr:colOff>
          <xdr:row>19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2</xdr:col>
          <xdr:colOff>333375</xdr:colOff>
          <xdr:row>19</xdr:row>
          <xdr:rowOff>238125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409575</xdr:colOff>
          <xdr:row>27</xdr:row>
          <xdr:rowOff>0</xdr:rowOff>
        </xdr:to>
        <xdr:sp macro="" textlink="">
          <xdr:nvSpPr>
            <xdr:cNvPr id="6151" name="Option Button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9525</xdr:rowOff>
        </xdr:from>
        <xdr:to>
          <xdr:col>3</xdr:col>
          <xdr:colOff>409575</xdr:colOff>
          <xdr:row>27</xdr:row>
          <xdr:rowOff>0</xdr:rowOff>
        </xdr:to>
        <xdr:sp macro="" textlink="">
          <xdr:nvSpPr>
            <xdr:cNvPr id="6152" name="Option Button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9525</xdr:rowOff>
        </xdr:from>
        <xdr:to>
          <xdr:col>7</xdr:col>
          <xdr:colOff>409575</xdr:colOff>
          <xdr:row>27</xdr:row>
          <xdr:rowOff>0</xdr:rowOff>
        </xdr:to>
        <xdr:sp macro="" textlink="">
          <xdr:nvSpPr>
            <xdr:cNvPr id="6153" name="Option Button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26</xdr:row>
          <xdr:rowOff>9525</xdr:rowOff>
        </xdr:from>
        <xdr:to>
          <xdr:col>8</xdr:col>
          <xdr:colOff>409575</xdr:colOff>
          <xdr:row>27</xdr:row>
          <xdr:rowOff>0</xdr:rowOff>
        </xdr:to>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4</xdr:col>
          <xdr:colOff>142875</xdr:colOff>
          <xdr:row>27</xdr:row>
          <xdr:rowOff>47625</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9</xdr:col>
          <xdr:colOff>152400</xdr:colOff>
          <xdr:row>27</xdr:row>
          <xdr:rowOff>38100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905934</xdr:colOff>
      <xdr:row>0</xdr:row>
      <xdr:rowOff>78317</xdr:rowOff>
    </xdr:from>
    <xdr:to>
      <xdr:col>12</xdr:col>
      <xdr:colOff>91018</xdr:colOff>
      <xdr:row>0</xdr:row>
      <xdr:rowOff>459317</xdr:rowOff>
    </xdr:to>
    <xdr:pic>
      <xdr:nvPicPr>
        <xdr:cNvPr id="2" name="Picture 564" descr="Carnabio_031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7734" y="78317"/>
          <a:ext cx="2842684"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0</xdr:colOff>
      <xdr:row>20</xdr:row>
      <xdr:rowOff>0</xdr:rowOff>
    </xdr:from>
    <xdr:to>
      <xdr:col>36</xdr:col>
      <xdr:colOff>76200</xdr:colOff>
      <xdr:row>20</xdr:row>
      <xdr:rowOff>200025</xdr:rowOff>
    </xdr:to>
    <xdr:sp macro="" textlink="">
      <xdr:nvSpPr>
        <xdr:cNvPr id="3" name="Text Box 1233">
          <a:extLst>
            <a:ext uri="{FF2B5EF4-FFF2-40B4-BE49-F238E27FC236}">
              <a16:creationId xmlns:a16="http://schemas.microsoft.com/office/drawing/2014/main" id="{00000000-0008-0000-0200-000003000000}"/>
            </a:ext>
          </a:extLst>
        </xdr:cNvPr>
        <xdr:cNvSpPr txBox="1">
          <a:spLocks noChangeArrowheads="1"/>
        </xdr:cNvSpPr>
      </xdr:nvSpPr>
      <xdr:spPr bwMode="auto">
        <a:xfrm>
          <a:off x="21678900" y="4972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437092</xdr:colOff>
      <xdr:row>6</xdr:row>
      <xdr:rowOff>94192</xdr:rowOff>
    </xdr:from>
    <xdr:to>
      <xdr:col>12</xdr:col>
      <xdr:colOff>69851</xdr:colOff>
      <xdr:row>13</xdr:row>
      <xdr:rowOff>103717</xdr:rowOff>
    </xdr:to>
    <xdr:sp macro="" textlink="">
      <xdr:nvSpPr>
        <xdr:cNvPr id="5" name="Text Box 1318">
          <a:extLst>
            <a:ext uri="{FF2B5EF4-FFF2-40B4-BE49-F238E27FC236}">
              <a16:creationId xmlns:a16="http://schemas.microsoft.com/office/drawing/2014/main" id="{00000000-0008-0000-0200-000005000000}"/>
            </a:ext>
          </a:extLst>
        </xdr:cNvPr>
        <xdr:cNvSpPr txBox="1">
          <a:spLocks noChangeArrowheads="1"/>
        </xdr:cNvSpPr>
      </xdr:nvSpPr>
      <xdr:spPr bwMode="auto">
        <a:xfrm>
          <a:off x="6304492" y="2151592"/>
          <a:ext cx="4204759" cy="12763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80" mc:Ignorable="a14" a14:legacySpreadsheetColorIndex="18"/>
          </a:solidFill>
          <a:miter lim="800000"/>
          <a:headEnd/>
          <a:tailEnd/>
        </a:ln>
      </xdr:spPr>
      <xdr:txBody>
        <a:bodyPr vertOverflow="clip" wrap="square" lIns="36576" tIns="22860" rIns="36576" bIns="22860" anchor="ctr" upright="1"/>
        <a:lstStyle/>
        <a:p>
          <a:pPr algn="ctr" rtl="0">
            <a:defRPr sz="1000"/>
          </a:pPr>
          <a:r>
            <a:rPr lang="ja-JP" altLang="en-US" sz="1100" b="1" i="0" u="none" strike="noStrike" baseline="0">
              <a:solidFill>
                <a:srgbClr val="000080"/>
              </a:solidFill>
              <a:latin typeface="Tahoma"/>
              <a:cs typeface="Tahoma"/>
            </a:rPr>
            <a:t>青色でハイライトされたセルにお客様の情報をご記入ください。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8</xdr:col>
          <xdr:colOff>0</xdr:colOff>
          <xdr:row>26</xdr:row>
          <xdr:rowOff>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8</xdr:col>
          <xdr:colOff>0</xdr:colOff>
          <xdr:row>27</xdr:row>
          <xdr:rowOff>0</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8</xdr:col>
          <xdr:colOff>0</xdr:colOff>
          <xdr:row>28</xdr:row>
          <xdr:rowOff>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8</xdr:col>
          <xdr:colOff>0</xdr:colOff>
          <xdr:row>29</xdr:row>
          <xdr:rowOff>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8</xdr:col>
          <xdr:colOff>0</xdr:colOff>
          <xdr:row>30</xdr:row>
          <xdr:rowOff>0</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8</xdr:col>
          <xdr:colOff>0</xdr:colOff>
          <xdr:row>31</xdr:row>
          <xdr:rowOff>0</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8</xdr:col>
          <xdr:colOff>0</xdr:colOff>
          <xdr:row>32</xdr:row>
          <xdr:rowOff>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8</xdr:col>
          <xdr:colOff>0</xdr:colOff>
          <xdr:row>33</xdr:row>
          <xdr:rowOff>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8</xdr:col>
          <xdr:colOff>0</xdr:colOff>
          <xdr:row>34</xdr:row>
          <xdr:rowOff>0</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8</xdr:col>
          <xdr:colOff>0</xdr:colOff>
          <xdr:row>35</xdr:row>
          <xdr:rowOff>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8</xdr:col>
          <xdr:colOff>0</xdr:colOff>
          <xdr:row>36</xdr:row>
          <xdr:rowOff>0</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8</xdr:col>
          <xdr:colOff>0</xdr:colOff>
          <xdr:row>37</xdr:row>
          <xdr:rowOff>0</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8</xdr:col>
          <xdr:colOff>0</xdr:colOff>
          <xdr:row>38</xdr:row>
          <xdr:rowOff>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8</xdr:col>
          <xdr:colOff>0</xdr:colOff>
          <xdr:row>39</xdr:row>
          <xdr:rowOff>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8</xdr:col>
          <xdr:colOff>0</xdr:colOff>
          <xdr:row>40</xdr:row>
          <xdr:rowOff>0</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40</xdr:row>
          <xdr:rowOff>47625</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41</xdr:row>
          <xdr:rowOff>47625</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41</xdr:row>
          <xdr:rowOff>47625</xdr:rowOff>
        </xdr:to>
        <xdr:sp macro="" textlink="">
          <xdr:nvSpPr>
            <xdr:cNvPr id="3092" name="Group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41</xdr:row>
          <xdr:rowOff>47625</xdr:rowOff>
        </xdr:to>
        <xdr:sp macro="" textlink="">
          <xdr:nvSpPr>
            <xdr:cNvPr id="3093" name="Group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8</xdr:col>
          <xdr:colOff>0</xdr:colOff>
          <xdr:row>41</xdr:row>
          <xdr:rowOff>47625</xdr:rowOff>
        </xdr:to>
        <xdr:sp macro="" textlink="">
          <xdr:nvSpPr>
            <xdr:cNvPr id="3094" name="Group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8</xdr:col>
          <xdr:colOff>0</xdr:colOff>
          <xdr:row>26</xdr:row>
          <xdr:rowOff>0</xdr:rowOff>
        </xdr:to>
        <xdr:sp macro="" textlink="">
          <xdr:nvSpPr>
            <xdr:cNvPr id="3096" name="Group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8</xdr:col>
          <xdr:colOff>0</xdr:colOff>
          <xdr:row>27</xdr:row>
          <xdr:rowOff>0</xdr:rowOff>
        </xdr:to>
        <xdr:sp macro="" textlink="">
          <xdr:nvSpPr>
            <xdr:cNvPr id="3097" name="Group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8</xdr:col>
          <xdr:colOff>0</xdr:colOff>
          <xdr:row>28</xdr:row>
          <xdr:rowOff>0</xdr:rowOff>
        </xdr:to>
        <xdr:sp macro="" textlink="">
          <xdr:nvSpPr>
            <xdr:cNvPr id="3098" name="Group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8</xdr:col>
          <xdr:colOff>0</xdr:colOff>
          <xdr:row>29</xdr:row>
          <xdr:rowOff>0</xdr:rowOff>
        </xdr:to>
        <xdr:sp macro="" textlink="">
          <xdr:nvSpPr>
            <xdr:cNvPr id="3099" name="Group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8</xdr:col>
          <xdr:colOff>0</xdr:colOff>
          <xdr:row>30</xdr:row>
          <xdr:rowOff>0</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8</xdr:col>
          <xdr:colOff>0</xdr:colOff>
          <xdr:row>31</xdr:row>
          <xdr:rowOff>0</xdr:rowOff>
        </xdr:to>
        <xdr:sp macro="" textlink="">
          <xdr:nvSpPr>
            <xdr:cNvPr id="3101" name="Group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8</xdr:col>
          <xdr:colOff>0</xdr:colOff>
          <xdr:row>32</xdr:row>
          <xdr:rowOff>0</xdr:rowOff>
        </xdr:to>
        <xdr:sp macro="" textlink="">
          <xdr:nvSpPr>
            <xdr:cNvPr id="3102" name="Group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8</xdr:col>
          <xdr:colOff>0</xdr:colOff>
          <xdr:row>33</xdr:row>
          <xdr:rowOff>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8</xdr:col>
          <xdr:colOff>0</xdr:colOff>
          <xdr:row>34</xdr:row>
          <xdr:rowOff>0</xdr:rowOff>
        </xdr:to>
        <xdr:sp macro="" textlink="">
          <xdr:nvSpPr>
            <xdr:cNvPr id="3104" name="Group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8</xdr:col>
          <xdr:colOff>0</xdr:colOff>
          <xdr:row>35</xdr:row>
          <xdr:rowOff>0</xdr:rowOff>
        </xdr:to>
        <xdr:sp macro="" textlink="">
          <xdr:nvSpPr>
            <xdr:cNvPr id="3105" name="Group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8</xdr:col>
          <xdr:colOff>0</xdr:colOff>
          <xdr:row>36</xdr:row>
          <xdr:rowOff>0</xdr:rowOff>
        </xdr:to>
        <xdr:sp macro="" textlink="">
          <xdr:nvSpPr>
            <xdr:cNvPr id="3106" name="Group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8</xdr:col>
          <xdr:colOff>0</xdr:colOff>
          <xdr:row>37</xdr:row>
          <xdr:rowOff>0</xdr:rowOff>
        </xdr:to>
        <xdr:sp macro="" textlink="">
          <xdr:nvSpPr>
            <xdr:cNvPr id="3107" name="Group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8</xdr:col>
          <xdr:colOff>0</xdr:colOff>
          <xdr:row>38</xdr:row>
          <xdr:rowOff>0</xdr:rowOff>
        </xdr:to>
        <xdr:sp macro="" textlink="">
          <xdr:nvSpPr>
            <xdr:cNvPr id="3108" name="Group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8</xdr:col>
          <xdr:colOff>0</xdr:colOff>
          <xdr:row>39</xdr:row>
          <xdr:rowOff>0</xdr:rowOff>
        </xdr:to>
        <xdr:sp macro="" textlink="">
          <xdr:nvSpPr>
            <xdr:cNvPr id="3109" name="Group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22</xdr:row>
          <xdr:rowOff>66675</xdr:rowOff>
        </xdr:from>
        <xdr:to>
          <xdr:col>4</xdr:col>
          <xdr:colOff>171450</xdr:colOff>
          <xdr:row>22</xdr:row>
          <xdr:rowOff>323850</xdr:rowOff>
        </xdr:to>
        <xdr:sp macro="" textlink="">
          <xdr:nvSpPr>
            <xdr:cNvPr id="3115" name="Option Button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22</xdr:row>
          <xdr:rowOff>85725</xdr:rowOff>
        </xdr:from>
        <xdr:to>
          <xdr:col>7</xdr:col>
          <xdr:colOff>542925</xdr:colOff>
          <xdr:row>22</xdr:row>
          <xdr:rowOff>333375</xdr:rowOff>
        </xdr:to>
        <xdr:sp macro="" textlink="">
          <xdr:nvSpPr>
            <xdr:cNvPr id="3116" name="Option Button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22</xdr:row>
          <xdr:rowOff>57150</xdr:rowOff>
        </xdr:from>
        <xdr:to>
          <xdr:col>9</xdr:col>
          <xdr:colOff>819150</xdr:colOff>
          <xdr:row>22</xdr:row>
          <xdr:rowOff>342900</xdr:rowOff>
        </xdr:to>
        <xdr:sp macro="" textlink="">
          <xdr:nvSpPr>
            <xdr:cNvPr id="3117" name="Group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10</xdr:col>
          <xdr:colOff>0</xdr:colOff>
          <xdr:row>23</xdr:row>
          <xdr:rowOff>0</xdr:rowOff>
        </xdr:to>
        <xdr:sp macro="" textlink="">
          <xdr:nvSpPr>
            <xdr:cNvPr id="3139" name="Group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11</xdr:col>
          <xdr:colOff>0</xdr:colOff>
          <xdr:row>24</xdr:row>
          <xdr:rowOff>114300</xdr:rowOff>
        </xdr:to>
        <xdr:sp macro="" textlink="">
          <xdr:nvSpPr>
            <xdr:cNvPr id="3140" name="Group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24</xdr:row>
          <xdr:rowOff>152400</xdr:rowOff>
        </xdr:from>
        <xdr:to>
          <xdr:col>8</xdr:col>
          <xdr:colOff>561975</xdr:colOff>
          <xdr:row>26</xdr:row>
          <xdr:rowOff>57150</xdr:rowOff>
        </xdr:to>
        <xdr:sp macro="" textlink="">
          <xdr:nvSpPr>
            <xdr:cNvPr id="3141" name="Option Button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0</xdr:rowOff>
        </xdr:from>
        <xdr:to>
          <xdr:col>10</xdr:col>
          <xdr:colOff>295275</xdr:colOff>
          <xdr:row>26</xdr:row>
          <xdr:rowOff>19050</xdr:rowOff>
        </xdr:to>
        <xdr:sp macro="" textlink="">
          <xdr:nvSpPr>
            <xdr:cNvPr id="3142" name="Option Button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0</xdr:rowOff>
        </xdr:from>
        <xdr:to>
          <xdr:col>8</xdr:col>
          <xdr:colOff>581025</xdr:colOff>
          <xdr:row>27</xdr:row>
          <xdr:rowOff>19050</xdr:rowOff>
        </xdr:to>
        <xdr:sp macro="" textlink="">
          <xdr:nvSpPr>
            <xdr:cNvPr id="3143" name="Option Button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10</xdr:col>
          <xdr:colOff>342900</xdr:colOff>
          <xdr:row>27</xdr:row>
          <xdr:rowOff>38100</xdr:rowOff>
        </xdr:to>
        <xdr:sp macro="" textlink="">
          <xdr:nvSpPr>
            <xdr:cNvPr id="3144" name="Option Button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26</xdr:row>
          <xdr:rowOff>219075</xdr:rowOff>
        </xdr:from>
        <xdr:to>
          <xdr:col>8</xdr:col>
          <xdr:colOff>638175</xdr:colOff>
          <xdr:row>28</xdr:row>
          <xdr:rowOff>9525</xdr:rowOff>
        </xdr:to>
        <xdr:sp macro="" textlink="">
          <xdr:nvSpPr>
            <xdr:cNvPr id="3145" name="Option Button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228600</xdr:rowOff>
        </xdr:from>
        <xdr:to>
          <xdr:col>10</xdr:col>
          <xdr:colOff>447675</xdr:colOff>
          <xdr:row>28</xdr:row>
          <xdr:rowOff>19050</xdr:rowOff>
        </xdr:to>
        <xdr:sp macro="" textlink="">
          <xdr:nvSpPr>
            <xdr:cNvPr id="3146" name="Option Button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27</xdr:row>
          <xdr:rowOff>219075</xdr:rowOff>
        </xdr:from>
        <xdr:to>
          <xdr:col>8</xdr:col>
          <xdr:colOff>723900</xdr:colOff>
          <xdr:row>29</xdr:row>
          <xdr:rowOff>9525</xdr:rowOff>
        </xdr:to>
        <xdr:sp macro="" textlink="">
          <xdr:nvSpPr>
            <xdr:cNvPr id="3147" name="Option Button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228600</xdr:rowOff>
        </xdr:from>
        <xdr:to>
          <xdr:col>10</xdr:col>
          <xdr:colOff>447675</xdr:colOff>
          <xdr:row>29</xdr:row>
          <xdr:rowOff>19050</xdr:rowOff>
        </xdr:to>
        <xdr:sp macro="" textlink="">
          <xdr:nvSpPr>
            <xdr:cNvPr id="3148" name="Option Button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28</xdr:row>
          <xdr:rowOff>219075</xdr:rowOff>
        </xdr:from>
        <xdr:to>
          <xdr:col>8</xdr:col>
          <xdr:colOff>704850</xdr:colOff>
          <xdr:row>30</xdr:row>
          <xdr:rowOff>9525</xdr:rowOff>
        </xdr:to>
        <xdr:sp macro="" textlink="">
          <xdr:nvSpPr>
            <xdr:cNvPr id="3149" name="Option Button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219075</xdr:rowOff>
        </xdr:from>
        <xdr:to>
          <xdr:col>10</xdr:col>
          <xdr:colOff>638175</xdr:colOff>
          <xdr:row>30</xdr:row>
          <xdr:rowOff>9525</xdr:rowOff>
        </xdr:to>
        <xdr:sp macro="" textlink="">
          <xdr:nvSpPr>
            <xdr:cNvPr id="3150" name="Option Button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29</xdr:row>
          <xdr:rowOff>219075</xdr:rowOff>
        </xdr:from>
        <xdr:to>
          <xdr:col>9</xdr:col>
          <xdr:colOff>47625</xdr:colOff>
          <xdr:row>31</xdr:row>
          <xdr:rowOff>9525</xdr:rowOff>
        </xdr:to>
        <xdr:sp macro="" textlink="">
          <xdr:nvSpPr>
            <xdr:cNvPr id="3151" name="Option Button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0</xdr:rowOff>
        </xdr:from>
        <xdr:to>
          <xdr:col>10</xdr:col>
          <xdr:colOff>685800</xdr:colOff>
          <xdr:row>31</xdr:row>
          <xdr:rowOff>19050</xdr:rowOff>
        </xdr:to>
        <xdr:sp macro="" textlink="">
          <xdr:nvSpPr>
            <xdr:cNvPr id="3152" name="Option Button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30</xdr:row>
          <xdr:rowOff>219075</xdr:rowOff>
        </xdr:from>
        <xdr:to>
          <xdr:col>8</xdr:col>
          <xdr:colOff>904875</xdr:colOff>
          <xdr:row>32</xdr:row>
          <xdr:rowOff>9525</xdr:rowOff>
        </xdr:to>
        <xdr:sp macro="" textlink="">
          <xdr:nvSpPr>
            <xdr:cNvPr id="3153" name="Option Button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219075</xdr:rowOff>
        </xdr:from>
        <xdr:to>
          <xdr:col>10</xdr:col>
          <xdr:colOff>742950</xdr:colOff>
          <xdr:row>32</xdr:row>
          <xdr:rowOff>9525</xdr:rowOff>
        </xdr:to>
        <xdr:sp macro="" textlink="">
          <xdr:nvSpPr>
            <xdr:cNvPr id="3154" name="Option Button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9525</xdr:rowOff>
        </xdr:from>
        <xdr:to>
          <xdr:col>9</xdr:col>
          <xdr:colOff>142875</xdr:colOff>
          <xdr:row>33</xdr:row>
          <xdr:rowOff>0</xdr:rowOff>
        </xdr:to>
        <xdr:sp macro="" textlink="">
          <xdr:nvSpPr>
            <xdr:cNvPr id="3155" name="Option Button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219075</xdr:rowOff>
        </xdr:from>
        <xdr:to>
          <xdr:col>10</xdr:col>
          <xdr:colOff>571500</xdr:colOff>
          <xdr:row>33</xdr:row>
          <xdr:rowOff>9525</xdr:rowOff>
        </xdr:to>
        <xdr:sp macro="" textlink="">
          <xdr:nvSpPr>
            <xdr:cNvPr id="3156" name="Option Button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219075</xdr:rowOff>
        </xdr:from>
        <xdr:to>
          <xdr:col>8</xdr:col>
          <xdr:colOff>885825</xdr:colOff>
          <xdr:row>34</xdr:row>
          <xdr:rowOff>9525</xdr:rowOff>
        </xdr:to>
        <xdr:sp macro="" textlink="">
          <xdr:nvSpPr>
            <xdr:cNvPr id="3157" name="Option Button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219075</xdr:rowOff>
        </xdr:from>
        <xdr:to>
          <xdr:col>10</xdr:col>
          <xdr:colOff>561975</xdr:colOff>
          <xdr:row>34</xdr:row>
          <xdr:rowOff>9525</xdr:rowOff>
        </xdr:to>
        <xdr:sp macro="" textlink="">
          <xdr:nvSpPr>
            <xdr:cNvPr id="3158" name="Option Button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219075</xdr:rowOff>
        </xdr:from>
        <xdr:to>
          <xdr:col>8</xdr:col>
          <xdr:colOff>895350</xdr:colOff>
          <xdr:row>35</xdr:row>
          <xdr:rowOff>9525</xdr:rowOff>
        </xdr:to>
        <xdr:sp macro="" textlink="">
          <xdr:nvSpPr>
            <xdr:cNvPr id="3159" name="Option Button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219075</xdr:rowOff>
        </xdr:from>
        <xdr:to>
          <xdr:col>10</xdr:col>
          <xdr:colOff>609600</xdr:colOff>
          <xdr:row>35</xdr:row>
          <xdr:rowOff>9525</xdr:rowOff>
        </xdr:to>
        <xdr:sp macro="" textlink="">
          <xdr:nvSpPr>
            <xdr:cNvPr id="3160" name="Option Button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35</xdr:row>
          <xdr:rowOff>9525</xdr:rowOff>
        </xdr:from>
        <xdr:to>
          <xdr:col>8</xdr:col>
          <xdr:colOff>866775</xdr:colOff>
          <xdr:row>36</xdr:row>
          <xdr:rowOff>19050</xdr:rowOff>
        </xdr:to>
        <xdr:sp macro="" textlink="">
          <xdr:nvSpPr>
            <xdr:cNvPr id="3161" name="Option Button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219075</xdr:rowOff>
        </xdr:from>
        <xdr:to>
          <xdr:col>10</xdr:col>
          <xdr:colOff>647700</xdr:colOff>
          <xdr:row>36</xdr:row>
          <xdr:rowOff>9525</xdr:rowOff>
        </xdr:to>
        <xdr:sp macro="" textlink="">
          <xdr:nvSpPr>
            <xdr:cNvPr id="3162" name="Option Button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35</xdr:row>
          <xdr:rowOff>219075</xdr:rowOff>
        </xdr:from>
        <xdr:to>
          <xdr:col>9</xdr:col>
          <xdr:colOff>38100</xdr:colOff>
          <xdr:row>37</xdr:row>
          <xdr:rowOff>19050</xdr:rowOff>
        </xdr:to>
        <xdr:sp macro="" textlink="">
          <xdr:nvSpPr>
            <xdr:cNvPr id="3163" name="Option Button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xdr:row>
          <xdr:rowOff>219075</xdr:rowOff>
        </xdr:from>
        <xdr:to>
          <xdr:col>10</xdr:col>
          <xdr:colOff>619125</xdr:colOff>
          <xdr:row>37</xdr:row>
          <xdr:rowOff>9525</xdr:rowOff>
        </xdr:to>
        <xdr:sp macro="" textlink="">
          <xdr:nvSpPr>
            <xdr:cNvPr id="3164" name="Option Button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36</xdr:row>
          <xdr:rowOff>219075</xdr:rowOff>
        </xdr:from>
        <xdr:to>
          <xdr:col>9</xdr:col>
          <xdr:colOff>85725</xdr:colOff>
          <xdr:row>38</xdr:row>
          <xdr:rowOff>9525</xdr:rowOff>
        </xdr:to>
        <xdr:sp macro="" textlink="">
          <xdr:nvSpPr>
            <xdr:cNvPr id="3165" name="Option Button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228600</xdr:rowOff>
        </xdr:from>
        <xdr:to>
          <xdr:col>10</xdr:col>
          <xdr:colOff>638175</xdr:colOff>
          <xdr:row>38</xdr:row>
          <xdr:rowOff>19050</xdr:rowOff>
        </xdr:to>
        <xdr:sp macro="" textlink="">
          <xdr:nvSpPr>
            <xdr:cNvPr id="3166" name="Option Button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37</xdr:row>
          <xdr:rowOff>219075</xdr:rowOff>
        </xdr:from>
        <xdr:to>
          <xdr:col>9</xdr:col>
          <xdr:colOff>38100</xdr:colOff>
          <xdr:row>38</xdr:row>
          <xdr:rowOff>209550</xdr:rowOff>
        </xdr:to>
        <xdr:sp macro="" textlink="">
          <xdr:nvSpPr>
            <xdr:cNvPr id="3167" name="Option Button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9525</xdr:rowOff>
        </xdr:from>
        <xdr:to>
          <xdr:col>10</xdr:col>
          <xdr:colOff>581025</xdr:colOff>
          <xdr:row>39</xdr:row>
          <xdr:rowOff>0</xdr:rowOff>
        </xdr:to>
        <xdr:sp macro="" textlink="">
          <xdr:nvSpPr>
            <xdr:cNvPr id="3168" name="Option Button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39</xdr:row>
          <xdr:rowOff>9525</xdr:rowOff>
        </xdr:from>
        <xdr:to>
          <xdr:col>8</xdr:col>
          <xdr:colOff>885825</xdr:colOff>
          <xdr:row>40</xdr:row>
          <xdr:rowOff>9525</xdr:rowOff>
        </xdr:to>
        <xdr:sp macro="" textlink="">
          <xdr:nvSpPr>
            <xdr:cNvPr id="3169" name="Option Button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219075</xdr:rowOff>
        </xdr:from>
        <xdr:to>
          <xdr:col>10</xdr:col>
          <xdr:colOff>523875</xdr:colOff>
          <xdr:row>40</xdr:row>
          <xdr:rowOff>9525</xdr:rowOff>
        </xdr:to>
        <xdr:sp macro="" textlink="">
          <xdr:nvSpPr>
            <xdr:cNvPr id="3170" name="Option Button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95250</xdr:rowOff>
        </xdr:from>
        <xdr:to>
          <xdr:col>10</xdr:col>
          <xdr:colOff>895350</xdr:colOff>
          <xdr:row>26</xdr:row>
          <xdr:rowOff>123825</xdr:rowOff>
        </xdr:to>
        <xdr:sp macro="" textlink="">
          <xdr:nvSpPr>
            <xdr:cNvPr id="3171" name="Group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161925</xdr:rowOff>
        </xdr:from>
        <xdr:to>
          <xdr:col>11</xdr:col>
          <xdr:colOff>9525</xdr:colOff>
          <xdr:row>27</xdr:row>
          <xdr:rowOff>114300</xdr:rowOff>
        </xdr:to>
        <xdr:sp macro="" textlink="">
          <xdr:nvSpPr>
            <xdr:cNvPr id="3172" name="Group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123825</xdr:rowOff>
        </xdr:from>
        <xdr:to>
          <xdr:col>10</xdr:col>
          <xdr:colOff>771525</xdr:colOff>
          <xdr:row>28</xdr:row>
          <xdr:rowOff>104775</xdr:rowOff>
        </xdr:to>
        <xdr:sp macro="" textlink="">
          <xdr:nvSpPr>
            <xdr:cNvPr id="3173" name="Group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152400</xdr:rowOff>
        </xdr:from>
        <xdr:to>
          <xdr:col>10</xdr:col>
          <xdr:colOff>895350</xdr:colOff>
          <xdr:row>29</xdr:row>
          <xdr:rowOff>123825</xdr:rowOff>
        </xdr:to>
        <xdr:sp macro="" textlink="">
          <xdr:nvSpPr>
            <xdr:cNvPr id="3174" name="Group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152400</xdr:rowOff>
        </xdr:from>
        <xdr:to>
          <xdr:col>10</xdr:col>
          <xdr:colOff>895350</xdr:colOff>
          <xdr:row>30</xdr:row>
          <xdr:rowOff>123825</xdr:rowOff>
        </xdr:to>
        <xdr:sp macro="" textlink="">
          <xdr:nvSpPr>
            <xdr:cNvPr id="3175" name="Group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152400</xdr:rowOff>
        </xdr:from>
        <xdr:to>
          <xdr:col>11</xdr:col>
          <xdr:colOff>0</xdr:colOff>
          <xdr:row>31</xdr:row>
          <xdr:rowOff>104775</xdr:rowOff>
        </xdr:to>
        <xdr:sp macro="" textlink="">
          <xdr:nvSpPr>
            <xdr:cNvPr id="3176" name="Group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114300</xdr:rowOff>
        </xdr:from>
        <xdr:to>
          <xdr:col>11</xdr:col>
          <xdr:colOff>0</xdr:colOff>
          <xdr:row>32</xdr:row>
          <xdr:rowOff>114300</xdr:rowOff>
        </xdr:to>
        <xdr:sp macro="" textlink="">
          <xdr:nvSpPr>
            <xdr:cNvPr id="3177" name="Group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133350</xdr:rowOff>
        </xdr:from>
        <xdr:to>
          <xdr:col>10</xdr:col>
          <xdr:colOff>895350</xdr:colOff>
          <xdr:row>33</xdr:row>
          <xdr:rowOff>114300</xdr:rowOff>
        </xdr:to>
        <xdr:sp macro="" textlink="">
          <xdr:nvSpPr>
            <xdr:cNvPr id="3178" name="Group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133350</xdr:rowOff>
        </xdr:from>
        <xdr:to>
          <xdr:col>10</xdr:col>
          <xdr:colOff>895350</xdr:colOff>
          <xdr:row>34</xdr:row>
          <xdr:rowOff>104775</xdr:rowOff>
        </xdr:to>
        <xdr:sp macro="" textlink="">
          <xdr:nvSpPr>
            <xdr:cNvPr id="3179" name="Group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133350</xdr:rowOff>
        </xdr:from>
        <xdr:to>
          <xdr:col>11</xdr:col>
          <xdr:colOff>9525</xdr:colOff>
          <xdr:row>35</xdr:row>
          <xdr:rowOff>104775</xdr:rowOff>
        </xdr:to>
        <xdr:sp macro="" textlink="">
          <xdr:nvSpPr>
            <xdr:cNvPr id="3180" name="Group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123825</xdr:rowOff>
        </xdr:from>
        <xdr:to>
          <xdr:col>10</xdr:col>
          <xdr:colOff>895350</xdr:colOff>
          <xdr:row>36</xdr:row>
          <xdr:rowOff>76200</xdr:rowOff>
        </xdr:to>
        <xdr:sp macro="" textlink="">
          <xdr:nvSpPr>
            <xdr:cNvPr id="3181" name="Group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123825</xdr:rowOff>
        </xdr:from>
        <xdr:to>
          <xdr:col>11</xdr:col>
          <xdr:colOff>38100</xdr:colOff>
          <xdr:row>37</xdr:row>
          <xdr:rowOff>104775</xdr:rowOff>
        </xdr:to>
        <xdr:sp macro="" textlink="">
          <xdr:nvSpPr>
            <xdr:cNvPr id="3182" name="Group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161925</xdr:rowOff>
        </xdr:from>
        <xdr:to>
          <xdr:col>10</xdr:col>
          <xdr:colOff>885825</xdr:colOff>
          <xdr:row>38</xdr:row>
          <xdr:rowOff>76200</xdr:rowOff>
        </xdr:to>
        <xdr:sp macro="" textlink="">
          <xdr:nvSpPr>
            <xdr:cNvPr id="3183" name="Group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161925</xdr:rowOff>
        </xdr:from>
        <xdr:to>
          <xdr:col>11</xdr:col>
          <xdr:colOff>9525</xdr:colOff>
          <xdr:row>39</xdr:row>
          <xdr:rowOff>76200</xdr:rowOff>
        </xdr:to>
        <xdr:sp macro="" textlink="">
          <xdr:nvSpPr>
            <xdr:cNvPr id="3184" name="Group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161925</xdr:rowOff>
        </xdr:from>
        <xdr:to>
          <xdr:col>11</xdr:col>
          <xdr:colOff>0</xdr:colOff>
          <xdr:row>40</xdr:row>
          <xdr:rowOff>38100</xdr:rowOff>
        </xdr:to>
        <xdr:sp macro="" textlink="">
          <xdr:nvSpPr>
            <xdr:cNvPr id="3185" name="Group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232</a:t>
              </a:r>
            </a:p>
          </xdr:txBody>
        </xdr:sp>
        <xdr:clientData/>
      </xdr:twoCellAnchor>
    </mc:Choice>
    <mc:Fallback/>
  </mc:AlternateContent>
  <xdr:twoCellAnchor>
    <xdr:from>
      <xdr:col>0</xdr:col>
      <xdr:colOff>378619</xdr:colOff>
      <xdr:row>157</xdr:row>
      <xdr:rowOff>59531</xdr:rowOff>
    </xdr:from>
    <xdr:to>
      <xdr:col>5</xdr:col>
      <xdr:colOff>892969</xdr:colOff>
      <xdr:row>159</xdr:row>
      <xdr:rowOff>109538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78619" y="29706094"/>
          <a:ext cx="4562475" cy="37147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619125</xdr:colOff>
          <xdr:row>40</xdr:row>
          <xdr:rowOff>152400</xdr:rowOff>
        </xdr:from>
        <xdr:to>
          <xdr:col>2</xdr:col>
          <xdr:colOff>57150</xdr:colOff>
          <xdr:row>42</xdr:row>
          <xdr:rowOff>28575</xdr:rowOff>
        </xdr:to>
        <xdr:sp macro="" textlink="">
          <xdr:nvSpPr>
            <xdr:cNvPr id="3186" name="Option Button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40</xdr:row>
          <xdr:rowOff>152400</xdr:rowOff>
        </xdr:from>
        <xdr:to>
          <xdr:col>5</xdr:col>
          <xdr:colOff>85725</xdr:colOff>
          <xdr:row>42</xdr:row>
          <xdr:rowOff>28575</xdr:rowOff>
        </xdr:to>
        <xdr:sp macro="" textlink="">
          <xdr:nvSpPr>
            <xdr:cNvPr id="3187" name="Option Button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40</xdr:row>
          <xdr:rowOff>266700</xdr:rowOff>
        </xdr:from>
        <xdr:to>
          <xdr:col>5</xdr:col>
          <xdr:colOff>428625</xdr:colOff>
          <xdr:row>42</xdr:row>
          <xdr:rowOff>228600</xdr:rowOff>
        </xdr:to>
        <xdr:sp macro="" textlink="">
          <xdr:nvSpPr>
            <xdr:cNvPr id="3188" name="Group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40</xdr:row>
          <xdr:rowOff>276225</xdr:rowOff>
        </xdr:from>
        <xdr:to>
          <xdr:col>5</xdr:col>
          <xdr:colOff>447675</xdr:colOff>
          <xdr:row>42</xdr:row>
          <xdr:rowOff>228600</xdr:rowOff>
        </xdr:to>
        <xdr:sp macro="" textlink="">
          <xdr:nvSpPr>
            <xdr:cNvPr id="3197" name="Group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422</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704850</xdr:colOff>
      <xdr:row>0</xdr:row>
      <xdr:rowOff>57150</xdr:rowOff>
    </xdr:from>
    <xdr:to>
      <xdr:col>11</xdr:col>
      <xdr:colOff>800100</xdr:colOff>
      <xdr:row>0</xdr:row>
      <xdr:rowOff>438150</xdr:rowOff>
    </xdr:to>
    <xdr:pic>
      <xdr:nvPicPr>
        <xdr:cNvPr id="2" name="Picture 564" descr="Carnabio_031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57150"/>
          <a:ext cx="2838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0</xdr:colOff>
      <xdr:row>20</xdr:row>
      <xdr:rowOff>0</xdr:rowOff>
    </xdr:from>
    <xdr:to>
      <xdr:col>36</xdr:col>
      <xdr:colOff>76200</xdr:colOff>
      <xdr:row>20</xdr:row>
      <xdr:rowOff>200025</xdr:rowOff>
    </xdr:to>
    <xdr:sp macro="" textlink="">
      <xdr:nvSpPr>
        <xdr:cNvPr id="3" name="Text Box 1233">
          <a:extLst>
            <a:ext uri="{FF2B5EF4-FFF2-40B4-BE49-F238E27FC236}">
              <a16:creationId xmlns:a16="http://schemas.microsoft.com/office/drawing/2014/main" id="{00000000-0008-0000-0300-000003000000}"/>
            </a:ext>
          </a:extLst>
        </xdr:cNvPr>
        <xdr:cNvSpPr txBox="1">
          <a:spLocks noChangeArrowheads="1"/>
        </xdr:cNvSpPr>
      </xdr:nvSpPr>
      <xdr:spPr bwMode="auto">
        <a:xfrm>
          <a:off x="10620375" y="4972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161925</xdr:colOff>
      <xdr:row>6</xdr:row>
      <xdr:rowOff>104775</xdr:rowOff>
    </xdr:from>
    <xdr:to>
      <xdr:col>11</xdr:col>
      <xdr:colOff>704850</xdr:colOff>
      <xdr:row>13</xdr:row>
      <xdr:rowOff>114300</xdr:rowOff>
    </xdr:to>
    <xdr:sp macro="" textlink="">
      <xdr:nvSpPr>
        <xdr:cNvPr id="4" name="Text Box 1318">
          <a:extLst>
            <a:ext uri="{FF2B5EF4-FFF2-40B4-BE49-F238E27FC236}">
              <a16:creationId xmlns:a16="http://schemas.microsoft.com/office/drawing/2014/main" id="{00000000-0008-0000-0300-000004000000}"/>
            </a:ext>
          </a:extLst>
        </xdr:cNvPr>
        <xdr:cNvSpPr txBox="1">
          <a:spLocks noChangeArrowheads="1"/>
        </xdr:cNvSpPr>
      </xdr:nvSpPr>
      <xdr:spPr bwMode="auto">
        <a:xfrm>
          <a:off x="6029325" y="2162175"/>
          <a:ext cx="4200525" cy="12763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80" mc:Ignorable="a14" a14:legacySpreadsheetColorIndex="18"/>
          </a:solidFill>
          <a:miter lim="800000"/>
          <a:headEnd/>
          <a:tailEnd/>
        </a:ln>
      </xdr:spPr>
      <xdr:txBody>
        <a:bodyPr vertOverflow="clip" wrap="square" lIns="36576" tIns="22860" rIns="36576" bIns="22860" anchor="ctr" upright="1"/>
        <a:lstStyle/>
        <a:p>
          <a:pPr algn="ctr" rtl="0">
            <a:defRPr sz="1000"/>
          </a:pPr>
          <a:r>
            <a:rPr lang="ja-JP" altLang="en-US" sz="1100" b="1" i="0" u="none" strike="noStrike" baseline="0">
              <a:solidFill>
                <a:srgbClr val="000080"/>
              </a:solidFill>
              <a:latin typeface="Tahoma"/>
              <a:cs typeface="Tahoma"/>
            </a:rPr>
            <a:t>青色でハイライトされたセルにお客様の情報をご記入ください</a:t>
          </a:r>
        </a:p>
      </xdr:txBody>
    </xdr:sp>
    <xdr:clientData/>
  </xdr:twoCellAnchor>
  <xdr:twoCellAnchor>
    <xdr:from>
      <xdr:col>1</xdr:col>
      <xdr:colOff>161925</xdr:colOff>
      <xdr:row>99</xdr:row>
      <xdr:rowOff>0</xdr:rowOff>
    </xdr:from>
    <xdr:to>
      <xdr:col>6</xdr:col>
      <xdr:colOff>0</xdr:colOff>
      <xdr:row>100</xdr:row>
      <xdr:rowOff>38100</xdr:rowOff>
    </xdr:to>
    <xdr:sp macro="" textlink="">
      <xdr:nvSpPr>
        <xdr:cNvPr id="5" name="Rectangle 1321">
          <a:extLst>
            <a:ext uri="{FF2B5EF4-FFF2-40B4-BE49-F238E27FC236}">
              <a16:creationId xmlns:a16="http://schemas.microsoft.com/office/drawing/2014/main" id="{00000000-0008-0000-0300-000005000000}"/>
            </a:ext>
          </a:extLst>
        </xdr:cNvPr>
        <xdr:cNvSpPr>
          <a:spLocks noChangeArrowheads="1"/>
        </xdr:cNvSpPr>
      </xdr:nvSpPr>
      <xdr:spPr bwMode="auto">
        <a:xfrm>
          <a:off x="542925" y="19497675"/>
          <a:ext cx="4410075" cy="419100"/>
        </a:xfrm>
        <a:prstGeom prst="rect">
          <a:avLst/>
        </a:prstGeom>
        <a:noFill/>
        <a:ln w="12700">
          <a:solidFill>
            <a:srgbClr xmlns:mc="http://schemas.openxmlformats.org/markup-compatibility/2006" xmlns:a14="http://schemas.microsoft.com/office/drawing/2010/main" val="808080" mc:Ignorable="a14" a14:legacySpreadsheetColorIndex="2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390525</xdr:colOff>
      <xdr:row>23</xdr:row>
      <xdr:rowOff>57150</xdr:rowOff>
    </xdr:from>
    <xdr:to>
      <xdr:col>7</xdr:col>
      <xdr:colOff>628650</xdr:colOff>
      <xdr:row>23</xdr:row>
      <xdr:rowOff>228600</xdr:rowOff>
    </xdr:to>
    <xdr:sp macro="" textlink="">
      <xdr:nvSpPr>
        <xdr:cNvPr id="7" name="AutoShape 1398">
          <a:extLst>
            <a:ext uri="{FF2B5EF4-FFF2-40B4-BE49-F238E27FC236}">
              <a16:creationId xmlns:a16="http://schemas.microsoft.com/office/drawing/2014/main" id="{00000000-0008-0000-0300-000007000000}"/>
            </a:ext>
          </a:extLst>
        </xdr:cNvPr>
        <xdr:cNvSpPr>
          <a:spLocks noChangeArrowheads="1"/>
        </xdr:cNvSpPr>
      </xdr:nvSpPr>
      <xdr:spPr bwMode="auto">
        <a:xfrm rot="10800000">
          <a:off x="6257925" y="5981700"/>
          <a:ext cx="238125" cy="1714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781050</xdr:colOff>
          <xdr:row>22</xdr:row>
          <xdr:rowOff>76200</xdr:rowOff>
        </xdr:from>
        <xdr:to>
          <xdr:col>4</xdr:col>
          <xdr:colOff>152400</xdr:colOff>
          <xdr:row>22</xdr:row>
          <xdr:rowOff>323850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22</xdr:row>
          <xdr:rowOff>66675</xdr:rowOff>
        </xdr:from>
        <xdr:to>
          <xdr:col>7</xdr:col>
          <xdr:colOff>561975</xdr:colOff>
          <xdr:row>22</xdr:row>
          <xdr:rowOff>333375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40</xdr:row>
          <xdr:rowOff>142875</xdr:rowOff>
        </xdr:from>
        <xdr:to>
          <xdr:col>2</xdr:col>
          <xdr:colOff>38100</xdr:colOff>
          <xdr:row>42</xdr:row>
          <xdr:rowOff>28575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40</xdr:row>
          <xdr:rowOff>142875</xdr:rowOff>
        </xdr:from>
        <xdr:to>
          <xdr:col>5</xdr:col>
          <xdr:colOff>38100</xdr:colOff>
          <xdr:row>42</xdr:row>
          <xdr:rowOff>28575</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21</xdr:row>
          <xdr:rowOff>228600</xdr:rowOff>
        </xdr:from>
        <xdr:to>
          <xdr:col>7</xdr:col>
          <xdr:colOff>876300</xdr:colOff>
          <xdr:row>23</xdr:row>
          <xdr:rowOff>95250</xdr:rowOff>
        </xdr:to>
        <xdr:sp macro="" textlink="">
          <xdr:nvSpPr>
            <xdr:cNvPr id="4117" name="Group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40</xdr:row>
          <xdr:rowOff>57150</xdr:rowOff>
        </xdr:from>
        <xdr:to>
          <xdr:col>5</xdr:col>
          <xdr:colOff>619125</xdr:colOff>
          <xdr:row>42</xdr:row>
          <xdr:rowOff>152400</xdr:rowOff>
        </xdr:to>
        <xdr:sp macro="" textlink="">
          <xdr:nvSpPr>
            <xdr:cNvPr id="4118" name="Group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8</xdr:col>
      <xdr:colOff>704850</xdr:colOff>
      <xdr:row>0</xdr:row>
      <xdr:rowOff>57150</xdr:rowOff>
    </xdr:from>
    <xdr:to>
      <xdr:col>11</xdr:col>
      <xdr:colOff>800100</xdr:colOff>
      <xdr:row>0</xdr:row>
      <xdr:rowOff>438150</xdr:rowOff>
    </xdr:to>
    <xdr:pic>
      <xdr:nvPicPr>
        <xdr:cNvPr id="2" name="Picture 564" descr="Carnabio_031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57150"/>
          <a:ext cx="2838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0</xdr:colOff>
      <xdr:row>20</xdr:row>
      <xdr:rowOff>0</xdr:rowOff>
    </xdr:from>
    <xdr:to>
      <xdr:col>36</xdr:col>
      <xdr:colOff>76200</xdr:colOff>
      <xdr:row>20</xdr:row>
      <xdr:rowOff>200025</xdr:rowOff>
    </xdr:to>
    <xdr:sp macro="" textlink="">
      <xdr:nvSpPr>
        <xdr:cNvPr id="3" name="Text Box 1233">
          <a:extLst>
            <a:ext uri="{FF2B5EF4-FFF2-40B4-BE49-F238E27FC236}">
              <a16:creationId xmlns:a16="http://schemas.microsoft.com/office/drawing/2014/main" id="{00000000-0008-0000-0400-000003000000}"/>
            </a:ext>
          </a:extLst>
        </xdr:cNvPr>
        <xdr:cNvSpPr txBox="1">
          <a:spLocks noChangeArrowheads="1"/>
        </xdr:cNvSpPr>
      </xdr:nvSpPr>
      <xdr:spPr bwMode="auto">
        <a:xfrm>
          <a:off x="21078825" y="4972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161925</xdr:colOff>
      <xdr:row>6</xdr:row>
      <xdr:rowOff>104775</xdr:rowOff>
    </xdr:from>
    <xdr:to>
      <xdr:col>11</xdr:col>
      <xdr:colOff>704850</xdr:colOff>
      <xdr:row>13</xdr:row>
      <xdr:rowOff>114300</xdr:rowOff>
    </xdr:to>
    <xdr:sp macro="" textlink="">
      <xdr:nvSpPr>
        <xdr:cNvPr id="4" name="Text Box 1318">
          <a:extLst>
            <a:ext uri="{FF2B5EF4-FFF2-40B4-BE49-F238E27FC236}">
              <a16:creationId xmlns:a16="http://schemas.microsoft.com/office/drawing/2014/main" id="{00000000-0008-0000-0400-000004000000}"/>
            </a:ext>
          </a:extLst>
        </xdr:cNvPr>
        <xdr:cNvSpPr txBox="1">
          <a:spLocks noChangeArrowheads="1"/>
        </xdr:cNvSpPr>
      </xdr:nvSpPr>
      <xdr:spPr bwMode="auto">
        <a:xfrm>
          <a:off x="6029325" y="2162175"/>
          <a:ext cx="4200525" cy="12763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80" mc:Ignorable="a14" a14:legacySpreadsheetColorIndex="18"/>
          </a:solidFill>
          <a:miter lim="800000"/>
          <a:headEnd/>
          <a:tailEnd/>
        </a:ln>
      </xdr:spPr>
      <xdr:txBody>
        <a:bodyPr vertOverflow="clip" wrap="square" lIns="36576" tIns="22860" rIns="36576" bIns="22860" anchor="ctr" upright="1"/>
        <a:lstStyle/>
        <a:p>
          <a:pPr algn="ctr" rtl="0">
            <a:defRPr sz="1000"/>
          </a:pPr>
          <a:r>
            <a:rPr lang="ja-JP" altLang="en-US" sz="1100" b="1" i="0" u="none" strike="noStrike" baseline="0">
              <a:solidFill>
                <a:srgbClr val="000080"/>
              </a:solidFill>
              <a:latin typeface="Tahoma"/>
              <a:cs typeface="Tahoma"/>
            </a:rPr>
            <a:t>青色にハイライトされたセルにお客様の情報をご記入ください</a:t>
          </a:r>
        </a:p>
      </xdr:txBody>
    </xdr:sp>
    <xdr:clientData/>
  </xdr:twoCellAnchor>
  <xdr:twoCellAnchor>
    <xdr:from>
      <xdr:col>1</xdr:col>
      <xdr:colOff>161925</xdr:colOff>
      <xdr:row>57</xdr:row>
      <xdr:rowOff>0</xdr:rowOff>
    </xdr:from>
    <xdr:to>
      <xdr:col>6</xdr:col>
      <xdr:colOff>0</xdr:colOff>
      <xdr:row>58</xdr:row>
      <xdr:rowOff>38100</xdr:rowOff>
    </xdr:to>
    <xdr:sp macro="" textlink="">
      <xdr:nvSpPr>
        <xdr:cNvPr id="5" name="Rectangle 1321">
          <a:extLst>
            <a:ext uri="{FF2B5EF4-FFF2-40B4-BE49-F238E27FC236}">
              <a16:creationId xmlns:a16="http://schemas.microsoft.com/office/drawing/2014/main" id="{00000000-0008-0000-0400-000005000000}"/>
            </a:ext>
          </a:extLst>
        </xdr:cNvPr>
        <xdr:cNvSpPr>
          <a:spLocks noChangeArrowheads="1"/>
        </xdr:cNvSpPr>
      </xdr:nvSpPr>
      <xdr:spPr bwMode="auto">
        <a:xfrm>
          <a:off x="542925" y="19554825"/>
          <a:ext cx="4410075" cy="419100"/>
        </a:xfrm>
        <a:prstGeom prst="rect">
          <a:avLst/>
        </a:prstGeom>
        <a:noFill/>
        <a:ln w="12700">
          <a:solidFill>
            <a:srgbClr xmlns:mc="http://schemas.openxmlformats.org/markup-compatibility/2006" xmlns:a14="http://schemas.microsoft.com/office/drawing/2010/main" val="808080" mc:Ignorable="a14" a14:legacySpreadsheetColorIndex="2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390525</xdr:colOff>
      <xdr:row>23</xdr:row>
      <xdr:rowOff>57150</xdr:rowOff>
    </xdr:from>
    <xdr:to>
      <xdr:col>7</xdr:col>
      <xdr:colOff>628650</xdr:colOff>
      <xdr:row>23</xdr:row>
      <xdr:rowOff>228600</xdr:rowOff>
    </xdr:to>
    <xdr:sp macro="" textlink="">
      <xdr:nvSpPr>
        <xdr:cNvPr id="7" name="AutoShape 1398">
          <a:extLst>
            <a:ext uri="{FF2B5EF4-FFF2-40B4-BE49-F238E27FC236}">
              <a16:creationId xmlns:a16="http://schemas.microsoft.com/office/drawing/2014/main" id="{00000000-0008-0000-0400-000007000000}"/>
            </a:ext>
          </a:extLst>
        </xdr:cNvPr>
        <xdr:cNvSpPr>
          <a:spLocks noChangeArrowheads="1"/>
        </xdr:cNvSpPr>
      </xdr:nvSpPr>
      <xdr:spPr bwMode="auto">
        <a:xfrm rot="10800000">
          <a:off x="6257925" y="5981700"/>
          <a:ext cx="238125" cy="1714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781050</xdr:colOff>
          <xdr:row>22</xdr:row>
          <xdr:rowOff>66675</xdr:rowOff>
        </xdr:from>
        <xdr:to>
          <xdr:col>4</xdr:col>
          <xdr:colOff>152400</xdr:colOff>
          <xdr:row>22</xdr:row>
          <xdr:rowOff>314325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22</xdr:row>
          <xdr:rowOff>76200</xdr:rowOff>
        </xdr:from>
        <xdr:to>
          <xdr:col>7</xdr:col>
          <xdr:colOff>542925</xdr:colOff>
          <xdr:row>22</xdr:row>
          <xdr:rowOff>342900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40</xdr:row>
          <xdr:rowOff>171450</xdr:rowOff>
        </xdr:from>
        <xdr:to>
          <xdr:col>2</xdr:col>
          <xdr:colOff>28575</xdr:colOff>
          <xdr:row>42</xdr:row>
          <xdr:rowOff>9525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40</xdr:row>
          <xdr:rowOff>161925</xdr:rowOff>
        </xdr:from>
        <xdr:to>
          <xdr:col>4</xdr:col>
          <xdr:colOff>904875</xdr:colOff>
          <xdr:row>42</xdr:row>
          <xdr:rowOff>19050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40</xdr:row>
          <xdr:rowOff>266700</xdr:rowOff>
        </xdr:from>
        <xdr:to>
          <xdr:col>5</xdr:col>
          <xdr:colOff>352425</xdr:colOff>
          <xdr:row>42</xdr:row>
          <xdr:rowOff>228600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257175</xdr:rowOff>
        </xdr:from>
        <xdr:to>
          <xdr:col>8</xdr:col>
          <xdr:colOff>228600</xdr:colOff>
          <xdr:row>23</xdr:row>
          <xdr:rowOff>114300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oue_t\Documents\&#12450;&#12483;&#12475;&#12452;&#31995;\nanoBRET\Service\Application%20Form\ProfilingApplication_ja%20(7).xlsx" TargetMode="External"/><Relationship Id="rId1" Type="http://schemas.openxmlformats.org/officeDocument/2006/relationships/externalLinkPath" Target="file:///C:\Users\inoue_t\Documents\&#12450;&#12483;&#12475;&#12452;&#31995;\nanoBRET\Service\Application%20Form\ProfilingApplication_ja%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lication Form"/>
      <sheetName val="Kinase List"/>
      <sheetName val="Powder Compound"/>
    </sheetNames>
    <sheetDataSet>
      <sheetData sheetId="0" refreshError="1"/>
      <sheetData sheetId="1">
        <row r="2">
          <cell r="A2" t="str">
            <v>ABL</v>
          </cell>
        </row>
        <row r="3">
          <cell r="A3" t="str">
            <v>ABL_1mM</v>
          </cell>
        </row>
        <row r="4">
          <cell r="A4" t="str">
            <v>ABL[E255K]</v>
          </cell>
        </row>
        <row r="5">
          <cell r="A5" t="str">
            <v>ABL[E255K]_1mM</v>
          </cell>
        </row>
        <row r="6">
          <cell r="A6" t="str">
            <v>ABL[T315I]</v>
          </cell>
        </row>
        <row r="7">
          <cell r="A7" t="str">
            <v>ABL[T315I]_1mM</v>
          </cell>
        </row>
        <row r="8">
          <cell r="A8" t="str">
            <v>ACK</v>
          </cell>
        </row>
        <row r="9">
          <cell r="A9" t="str">
            <v>ACK_1mM</v>
          </cell>
        </row>
        <row r="10">
          <cell r="A10" t="str">
            <v>ALK</v>
          </cell>
        </row>
        <row r="11">
          <cell r="A11" t="str">
            <v>ALK_1mM</v>
          </cell>
        </row>
        <row r="12">
          <cell r="A12" t="str">
            <v>ALK[C1156Y]</v>
          </cell>
        </row>
        <row r="13">
          <cell r="A13" t="str">
            <v>ALK[C1156Y]_1mM</v>
          </cell>
        </row>
        <row r="14">
          <cell r="A14" t="str">
            <v>ALK[F1174L]</v>
          </cell>
        </row>
        <row r="15">
          <cell r="A15" t="str">
            <v>ALK[F1174L]_1mM</v>
          </cell>
        </row>
        <row r="16">
          <cell r="A16" t="str">
            <v>ALK[G1202R]</v>
          </cell>
        </row>
        <row r="17">
          <cell r="A17" t="str">
            <v>ALK[G1202R]_1mM</v>
          </cell>
        </row>
        <row r="18">
          <cell r="A18" t="str">
            <v>ALK[G1269A]</v>
          </cell>
        </row>
        <row r="19">
          <cell r="A19" t="str">
            <v>ALK[G1269A]_1mM</v>
          </cell>
        </row>
        <row r="20">
          <cell r="A20" t="str">
            <v>ALK[L1196M]</v>
          </cell>
        </row>
        <row r="21">
          <cell r="A21" t="str">
            <v>ALK[L1196M]_1mM</v>
          </cell>
        </row>
        <row r="22">
          <cell r="A22" t="str">
            <v>ALK[R1275Q]</v>
          </cell>
        </row>
        <row r="23">
          <cell r="A23" t="str">
            <v>ALK[R1275Q]_1mM</v>
          </cell>
        </row>
        <row r="24">
          <cell r="A24" t="str">
            <v>ALK[T1151_L1152insT]</v>
          </cell>
        </row>
        <row r="25">
          <cell r="A25" t="str">
            <v>ALK[T1151_L1152insT]_1mM</v>
          </cell>
        </row>
        <row r="26">
          <cell r="A26" t="str">
            <v>EML4-ALK</v>
          </cell>
        </row>
        <row r="27">
          <cell r="A27" t="str">
            <v>EML4-ALK_1mM</v>
          </cell>
        </row>
        <row r="28">
          <cell r="A28" t="str">
            <v>NPM1-ALK</v>
          </cell>
        </row>
        <row r="29">
          <cell r="A29" t="str">
            <v>NPM1-ALK_1mM</v>
          </cell>
        </row>
        <row r="30">
          <cell r="A30" t="str">
            <v>ARG</v>
          </cell>
        </row>
        <row r="31">
          <cell r="A31" t="str">
            <v>ARG_1mM</v>
          </cell>
        </row>
        <row r="32">
          <cell r="A32" t="str">
            <v>AXL</v>
          </cell>
        </row>
        <row r="33">
          <cell r="A33" t="str">
            <v>AXL_1mM</v>
          </cell>
        </row>
        <row r="34">
          <cell r="A34" t="str">
            <v>BLK</v>
          </cell>
        </row>
        <row r="35">
          <cell r="A35" t="str">
            <v>BLK_1mM</v>
          </cell>
        </row>
        <row r="36">
          <cell r="A36" t="str">
            <v>BMX</v>
          </cell>
        </row>
        <row r="37">
          <cell r="A37" t="str">
            <v>BMX_1mM</v>
          </cell>
        </row>
        <row r="38">
          <cell r="A38" t="str">
            <v>BRK</v>
          </cell>
        </row>
        <row r="39">
          <cell r="A39" t="str">
            <v>BRK_1mM</v>
          </cell>
        </row>
        <row r="40">
          <cell r="A40" t="str">
            <v>BTK</v>
          </cell>
        </row>
        <row r="41">
          <cell r="A41" t="str">
            <v>BTK_1mM</v>
          </cell>
        </row>
        <row r="42">
          <cell r="A42" t="str">
            <v>BTK[C481S]</v>
          </cell>
        </row>
        <row r="43">
          <cell r="A43" t="str">
            <v>BTK[C481S]_1mM</v>
          </cell>
        </row>
        <row r="44">
          <cell r="A44" t="str">
            <v>CSK</v>
          </cell>
        </row>
        <row r="45">
          <cell r="A45" t="str">
            <v>CSK_1mM</v>
          </cell>
        </row>
        <row r="46">
          <cell r="A46" t="str">
            <v>DDR1</v>
          </cell>
        </row>
        <row r="47">
          <cell r="A47" t="str">
            <v>DDR1_1mM</v>
          </cell>
        </row>
        <row r="48">
          <cell r="A48" t="str">
            <v>DDR2</v>
          </cell>
        </row>
        <row r="49">
          <cell r="A49" t="str">
            <v>DDR2_1mM</v>
          </cell>
        </row>
        <row r="50">
          <cell r="A50" t="str">
            <v>EGFR</v>
          </cell>
        </row>
        <row r="51">
          <cell r="A51" t="str">
            <v>EGFR_1mM</v>
          </cell>
        </row>
        <row r="52">
          <cell r="A52" t="str">
            <v>EGFR[C797S/L858R]</v>
          </cell>
        </row>
        <row r="53">
          <cell r="A53" t="str">
            <v>EGFR[C797S/L858R]_1mM</v>
          </cell>
        </row>
        <row r="54">
          <cell r="A54" t="str">
            <v>EGFR[d746-750]</v>
          </cell>
        </row>
        <row r="55">
          <cell r="A55" t="str">
            <v>EGFR[d746-750]_1mM</v>
          </cell>
        </row>
        <row r="56">
          <cell r="A56" t="str">
            <v>EGFR[d746-750/C797S]</v>
          </cell>
        </row>
        <row r="57">
          <cell r="A57" t="str">
            <v>EGFR[d746-750/C797S]_1mM</v>
          </cell>
        </row>
        <row r="58">
          <cell r="A58" t="str">
            <v>EGFR[d746-750/T790M]</v>
          </cell>
        </row>
        <row r="59">
          <cell r="A59" t="str">
            <v>EGFR[d746-750/T790M]_1mM</v>
          </cell>
        </row>
        <row r="60">
          <cell r="A60" t="str">
            <v>EGFR[d746-750/T790M/C797S]</v>
          </cell>
        </row>
        <row r="61">
          <cell r="A61" t="str">
            <v>EGFR[d746-750/T790M/C797S]_1mM</v>
          </cell>
        </row>
        <row r="62">
          <cell r="A62" t="str">
            <v>EGFR[D770_N771insNPG]</v>
          </cell>
        </row>
        <row r="63">
          <cell r="A63" t="str">
            <v>EGFR[D770_N771insNPG]_1mM</v>
          </cell>
        </row>
        <row r="64">
          <cell r="A64" t="str">
            <v>EGFR[L858R]</v>
          </cell>
        </row>
        <row r="65">
          <cell r="A65" t="str">
            <v>EGFR[L858R]_1mM</v>
          </cell>
        </row>
        <row r="66">
          <cell r="A66" t="str">
            <v>EGFR[L861Q]</v>
          </cell>
        </row>
        <row r="67">
          <cell r="A67" t="str">
            <v>EGFR[L861Q]_1mM</v>
          </cell>
        </row>
        <row r="68">
          <cell r="A68" t="str">
            <v>EGFR[T790M]</v>
          </cell>
        </row>
        <row r="69">
          <cell r="A69" t="str">
            <v>EGFR[T790M]_1mM</v>
          </cell>
        </row>
        <row r="70">
          <cell r="A70" t="str">
            <v>EGFR[T790M/C797S/L858R]_1mM</v>
          </cell>
        </row>
        <row r="71">
          <cell r="A71" t="str">
            <v>EGFR[T790M/L858R]</v>
          </cell>
        </row>
        <row r="72">
          <cell r="A72" t="str">
            <v>EGFR[T790M/L858R]_1mM</v>
          </cell>
        </row>
        <row r="73">
          <cell r="A73" t="str">
            <v>EPHA1</v>
          </cell>
        </row>
        <row r="74">
          <cell r="A74" t="str">
            <v>EPHA1_1mM</v>
          </cell>
        </row>
        <row r="75">
          <cell r="A75" t="str">
            <v>EPHA2</v>
          </cell>
        </row>
        <row r="76">
          <cell r="A76" t="str">
            <v>EPHA2_1mM</v>
          </cell>
        </row>
        <row r="77">
          <cell r="A77" t="str">
            <v>EPHA3</v>
          </cell>
        </row>
        <row r="78">
          <cell r="A78" t="str">
            <v>EPHA3_1mM</v>
          </cell>
        </row>
        <row r="79">
          <cell r="A79" t="str">
            <v>EPHA4</v>
          </cell>
        </row>
        <row r="80">
          <cell r="A80" t="str">
            <v>EPHA4_1mM</v>
          </cell>
        </row>
        <row r="81">
          <cell r="A81" t="str">
            <v>EPHA5</v>
          </cell>
        </row>
        <row r="82">
          <cell r="A82" t="str">
            <v>EPHA5_1mM</v>
          </cell>
        </row>
        <row r="83">
          <cell r="A83" t="str">
            <v>EPHA6</v>
          </cell>
        </row>
        <row r="84">
          <cell r="A84" t="str">
            <v>EPHA6_1mM</v>
          </cell>
        </row>
        <row r="85">
          <cell r="A85" t="str">
            <v>EPHA7</v>
          </cell>
        </row>
        <row r="86">
          <cell r="A86" t="str">
            <v>EPHA7_1mM</v>
          </cell>
        </row>
        <row r="87">
          <cell r="A87" t="str">
            <v>EPHA8</v>
          </cell>
        </row>
        <row r="88">
          <cell r="A88" t="str">
            <v>EPHA8_1mM</v>
          </cell>
        </row>
        <row r="89">
          <cell r="A89" t="str">
            <v>EPHB1</v>
          </cell>
        </row>
        <row r="90">
          <cell r="A90" t="str">
            <v>EPHB1_1mM</v>
          </cell>
        </row>
        <row r="91">
          <cell r="A91" t="str">
            <v>EPHB2</v>
          </cell>
        </row>
        <row r="92">
          <cell r="A92" t="str">
            <v>EPHB2_1mM</v>
          </cell>
        </row>
        <row r="93">
          <cell r="A93" t="str">
            <v>EPHB3</v>
          </cell>
        </row>
        <row r="94">
          <cell r="A94" t="str">
            <v>EPHB3_1mM</v>
          </cell>
        </row>
        <row r="95">
          <cell r="A95" t="str">
            <v>EPHB4</v>
          </cell>
        </row>
        <row r="96">
          <cell r="A96" t="str">
            <v>EPHB4_1mM</v>
          </cell>
        </row>
        <row r="97">
          <cell r="A97" t="str">
            <v>FAK</v>
          </cell>
        </row>
        <row r="98">
          <cell r="A98" t="str">
            <v>FAK_1mM</v>
          </cell>
        </row>
        <row r="99">
          <cell r="A99" t="str">
            <v>FER</v>
          </cell>
        </row>
        <row r="100">
          <cell r="A100" t="str">
            <v>FER_1mM</v>
          </cell>
        </row>
        <row r="101">
          <cell r="A101" t="str">
            <v>FES</v>
          </cell>
        </row>
        <row r="102">
          <cell r="A102" t="str">
            <v>FES_1mM</v>
          </cell>
        </row>
        <row r="103">
          <cell r="A103" t="str">
            <v>FGFR1</v>
          </cell>
        </row>
        <row r="104">
          <cell r="A104" t="str">
            <v>FGFR1_1mM</v>
          </cell>
        </row>
        <row r="105">
          <cell r="A105" t="str">
            <v>FGFR1[V561M]</v>
          </cell>
        </row>
        <row r="106">
          <cell r="A106" t="str">
            <v>FGFR1[V561M]_1mM</v>
          </cell>
        </row>
        <row r="107">
          <cell r="A107" t="str">
            <v>FGFR2</v>
          </cell>
        </row>
        <row r="108">
          <cell r="A108" t="str">
            <v>FGFR2_1mM</v>
          </cell>
        </row>
        <row r="109">
          <cell r="A109" t="str">
            <v>FGFR2[V564I]</v>
          </cell>
        </row>
        <row r="110">
          <cell r="A110" t="str">
            <v>FGFR2[V564I]_1mM</v>
          </cell>
        </row>
        <row r="111">
          <cell r="A111" t="str">
            <v>FGFR3</v>
          </cell>
        </row>
        <row r="112">
          <cell r="A112" t="str">
            <v>FGFR3_1mM</v>
          </cell>
        </row>
        <row r="113">
          <cell r="A113" t="str">
            <v>FGFR3[K650E]</v>
          </cell>
        </row>
        <row r="114">
          <cell r="A114" t="str">
            <v>FGFR3[K650E]_1mM</v>
          </cell>
        </row>
        <row r="115">
          <cell r="A115" t="str">
            <v>FGFR3[K650M]</v>
          </cell>
        </row>
        <row r="116">
          <cell r="A116" t="str">
            <v>FGFR3[K650M]_1mM</v>
          </cell>
        </row>
        <row r="117">
          <cell r="A117" t="str">
            <v>FGFR3[V555L]</v>
          </cell>
        </row>
        <row r="118">
          <cell r="A118" t="str">
            <v>FGFR3[V555L]_1mM</v>
          </cell>
        </row>
        <row r="119">
          <cell r="A119" t="str">
            <v>FGFR3[V555M]</v>
          </cell>
        </row>
        <row r="120">
          <cell r="A120" t="str">
            <v>FGFR3[V555M]_1mM</v>
          </cell>
        </row>
        <row r="121">
          <cell r="A121" t="str">
            <v>FGFR4</v>
          </cell>
        </row>
        <row r="122">
          <cell r="A122" t="str">
            <v>FGFR4_1mM</v>
          </cell>
        </row>
        <row r="123">
          <cell r="A123" t="str">
            <v>FGFR4[N535K]</v>
          </cell>
        </row>
        <row r="124">
          <cell r="A124" t="str">
            <v>FGFR4[N535K]_1mM</v>
          </cell>
        </row>
        <row r="125">
          <cell r="A125" t="str">
            <v>FGFR4[V550E]</v>
          </cell>
        </row>
        <row r="126">
          <cell r="A126" t="str">
            <v>FGFR4[V550E]_1mM</v>
          </cell>
        </row>
        <row r="127">
          <cell r="A127" t="str">
            <v>FGFR4[V550L]</v>
          </cell>
        </row>
        <row r="128">
          <cell r="A128" t="str">
            <v>FGFR4[V550L]_1mM</v>
          </cell>
        </row>
        <row r="129">
          <cell r="A129" t="str">
            <v>FGR</v>
          </cell>
        </row>
        <row r="130">
          <cell r="A130" t="str">
            <v>FGR_1mM</v>
          </cell>
        </row>
        <row r="131">
          <cell r="A131" t="str">
            <v>FLT1</v>
          </cell>
        </row>
        <row r="132">
          <cell r="A132" t="str">
            <v>FLT1_1mM</v>
          </cell>
        </row>
        <row r="133">
          <cell r="A133" t="str">
            <v>FLT3</v>
          </cell>
        </row>
        <row r="134">
          <cell r="A134" t="str">
            <v>FLT3_1mM</v>
          </cell>
        </row>
        <row r="135">
          <cell r="A135" t="str">
            <v>FLT4</v>
          </cell>
        </row>
        <row r="136">
          <cell r="A136" t="str">
            <v>FLT4_1mM</v>
          </cell>
        </row>
        <row r="137">
          <cell r="A137" t="str">
            <v>FMS</v>
          </cell>
        </row>
        <row r="138">
          <cell r="A138" t="str">
            <v>FMS_1mM</v>
          </cell>
        </row>
        <row r="139">
          <cell r="A139" t="str">
            <v>FRK</v>
          </cell>
        </row>
        <row r="140">
          <cell r="A140" t="str">
            <v>FRK_1mM</v>
          </cell>
        </row>
        <row r="141">
          <cell r="A141" t="str">
            <v>FYN[isoform a]</v>
          </cell>
        </row>
        <row r="142">
          <cell r="A142" t="str">
            <v>FYN[isoform a]_1mM</v>
          </cell>
        </row>
        <row r="143">
          <cell r="A143" t="str">
            <v>FYN[isoform b]</v>
          </cell>
        </row>
        <row r="144">
          <cell r="A144" t="str">
            <v>FYN[isoform b]_1mM</v>
          </cell>
        </row>
        <row r="145">
          <cell r="A145" t="str">
            <v>HCK</v>
          </cell>
        </row>
        <row r="146">
          <cell r="A146" t="str">
            <v>HCK_1mM</v>
          </cell>
        </row>
        <row r="147">
          <cell r="A147" t="str">
            <v>HER2</v>
          </cell>
        </row>
        <row r="148">
          <cell r="A148" t="str">
            <v>HER2_1mM</v>
          </cell>
        </row>
        <row r="149">
          <cell r="A149" t="str">
            <v>HER4</v>
          </cell>
        </row>
        <row r="150">
          <cell r="A150" t="str">
            <v>HER4_1mM</v>
          </cell>
        </row>
        <row r="151">
          <cell r="A151" t="str">
            <v>IGF1R</v>
          </cell>
        </row>
        <row r="152">
          <cell r="A152" t="str">
            <v>IGF1R_1mM</v>
          </cell>
        </row>
        <row r="153">
          <cell r="A153" t="str">
            <v>INSR</v>
          </cell>
        </row>
        <row r="154">
          <cell r="A154" t="str">
            <v>INSR_1mM</v>
          </cell>
        </row>
        <row r="155">
          <cell r="A155" t="str">
            <v>IRR</v>
          </cell>
        </row>
        <row r="156">
          <cell r="A156" t="str">
            <v>IRR_1mM</v>
          </cell>
        </row>
        <row r="157">
          <cell r="A157" t="str">
            <v>ITK</v>
          </cell>
        </row>
        <row r="158">
          <cell r="A158" t="str">
            <v>ITK_1mM</v>
          </cell>
        </row>
        <row r="159">
          <cell r="A159" t="str">
            <v>JAK1</v>
          </cell>
        </row>
        <row r="160">
          <cell r="A160" t="str">
            <v>JAK1_1mM</v>
          </cell>
        </row>
        <row r="161">
          <cell r="A161" t="str">
            <v>JAK2</v>
          </cell>
        </row>
        <row r="162">
          <cell r="A162" t="str">
            <v>JAK2_1mM</v>
          </cell>
        </row>
        <row r="163">
          <cell r="A163" t="str">
            <v>JAK3</v>
          </cell>
        </row>
        <row r="164">
          <cell r="A164" t="str">
            <v>JAK3_1mM</v>
          </cell>
        </row>
        <row r="165">
          <cell r="A165" t="str">
            <v>KDR</v>
          </cell>
        </row>
        <row r="166">
          <cell r="A166" t="str">
            <v>KDR_1mM</v>
          </cell>
        </row>
        <row r="167">
          <cell r="A167" t="str">
            <v>KIT</v>
          </cell>
        </row>
        <row r="168">
          <cell r="A168" t="str">
            <v>KIT_1mM</v>
          </cell>
        </row>
        <row r="169">
          <cell r="A169" t="str">
            <v>KIT[D816E]</v>
          </cell>
        </row>
        <row r="170">
          <cell r="A170" t="str">
            <v>KIT[D816E]_1mM</v>
          </cell>
        </row>
        <row r="171">
          <cell r="A171" t="str">
            <v>KIT[D816V]</v>
          </cell>
        </row>
        <row r="172">
          <cell r="A172" t="str">
            <v>KIT[D816V]_1mM</v>
          </cell>
        </row>
        <row r="173">
          <cell r="A173" t="str">
            <v>KIT[D816Y]</v>
          </cell>
        </row>
        <row r="174">
          <cell r="A174" t="str">
            <v>KIT[D816Y]_1mM</v>
          </cell>
        </row>
        <row r="175">
          <cell r="A175" t="str">
            <v>KIT[T670I]</v>
          </cell>
        </row>
        <row r="176">
          <cell r="A176" t="str">
            <v>KIT[T670I]_1mM</v>
          </cell>
        </row>
        <row r="177">
          <cell r="A177" t="str">
            <v>KIT[V560G]</v>
          </cell>
        </row>
        <row r="178">
          <cell r="A178" t="str">
            <v>KIT[V560G]_1mM</v>
          </cell>
        </row>
        <row r="179">
          <cell r="A179" t="str">
            <v>KIT[V654A]</v>
          </cell>
        </row>
        <row r="180">
          <cell r="A180" t="str">
            <v>KIT[V654A]_1mM</v>
          </cell>
        </row>
        <row r="181">
          <cell r="A181" t="str">
            <v>LCK</v>
          </cell>
        </row>
        <row r="182">
          <cell r="A182" t="str">
            <v>LCK_1mM</v>
          </cell>
        </row>
        <row r="183">
          <cell r="A183" t="str">
            <v>LTK</v>
          </cell>
        </row>
        <row r="184">
          <cell r="A184" t="str">
            <v>LTK_1mM</v>
          </cell>
        </row>
        <row r="185">
          <cell r="A185" t="str">
            <v>LYNa</v>
          </cell>
        </row>
        <row r="186">
          <cell r="A186" t="str">
            <v>LYNa_1mM</v>
          </cell>
        </row>
        <row r="187">
          <cell r="A187" t="str">
            <v>LYNb</v>
          </cell>
        </row>
        <row r="188">
          <cell r="A188" t="str">
            <v>LYNb_1mM</v>
          </cell>
        </row>
        <row r="189">
          <cell r="A189" t="str">
            <v>MER</v>
          </cell>
        </row>
        <row r="190">
          <cell r="A190" t="str">
            <v>MER_1mM</v>
          </cell>
        </row>
        <row r="191">
          <cell r="A191" t="str">
            <v>MET</v>
          </cell>
        </row>
        <row r="192">
          <cell r="A192" t="str">
            <v>MET_1mM</v>
          </cell>
        </row>
        <row r="193">
          <cell r="A193" t="str">
            <v>MET[D1228H]</v>
          </cell>
        </row>
        <row r="194">
          <cell r="A194" t="str">
            <v>MET[D1228H]_1mM</v>
          </cell>
        </row>
        <row r="195">
          <cell r="A195" t="str">
            <v>MET[M1250T]</v>
          </cell>
        </row>
        <row r="196">
          <cell r="A196" t="str">
            <v>MET[M1250T]_1mM</v>
          </cell>
        </row>
        <row r="197">
          <cell r="A197" t="str">
            <v>MET[Y1235D]</v>
          </cell>
        </row>
        <row r="198">
          <cell r="A198" t="str">
            <v>MET[Y1235D]_1mM</v>
          </cell>
        </row>
        <row r="199">
          <cell r="A199" t="str">
            <v>MUSK</v>
          </cell>
        </row>
        <row r="200">
          <cell r="A200" t="str">
            <v>MUSK_1mM</v>
          </cell>
        </row>
        <row r="201">
          <cell r="A201" t="str">
            <v>PDGFRα</v>
          </cell>
        </row>
        <row r="202">
          <cell r="A202" t="str">
            <v>PDGFRα_1mM</v>
          </cell>
        </row>
        <row r="203">
          <cell r="A203" t="str">
            <v>PDGFRα[D842V]</v>
          </cell>
        </row>
        <row r="204">
          <cell r="A204" t="str">
            <v>PDGFRα[D842V]_1mM</v>
          </cell>
        </row>
        <row r="205">
          <cell r="A205" t="str">
            <v>PDGFRα[T674I]</v>
          </cell>
        </row>
        <row r="206">
          <cell r="A206" t="str">
            <v>PDGFRα[T674I]_1mM</v>
          </cell>
        </row>
        <row r="207">
          <cell r="A207" t="str">
            <v>PDGFRα[V561D]</v>
          </cell>
        </row>
        <row r="208">
          <cell r="A208" t="str">
            <v>PDGFRα[V561D]_1mM</v>
          </cell>
        </row>
        <row r="209">
          <cell r="A209" t="str">
            <v>PDGFRβ</v>
          </cell>
        </row>
        <row r="210">
          <cell r="A210" t="str">
            <v>PDGFRβ_1mM</v>
          </cell>
        </row>
        <row r="211">
          <cell r="A211" t="str">
            <v>PYK2</v>
          </cell>
        </row>
        <row r="212">
          <cell r="A212" t="str">
            <v>PYK2_1mM</v>
          </cell>
        </row>
        <row r="213">
          <cell r="A213" t="str">
            <v>RET</v>
          </cell>
        </row>
        <row r="214">
          <cell r="A214" t="str">
            <v>RET_1mM</v>
          </cell>
        </row>
        <row r="215">
          <cell r="A215" t="str">
            <v>RET[G691S]</v>
          </cell>
        </row>
        <row r="216">
          <cell r="A216" t="str">
            <v>RET[G691S]_1mM</v>
          </cell>
        </row>
        <row r="217">
          <cell r="A217" t="str">
            <v>RET[M918T]</v>
          </cell>
        </row>
        <row r="218">
          <cell r="A218" t="str">
            <v>RET[M918T]_1mM</v>
          </cell>
        </row>
        <row r="219">
          <cell r="A219" t="str">
            <v>RET[S891A]</v>
          </cell>
        </row>
        <row r="220">
          <cell r="A220" t="str">
            <v>RET[S891A]_1mM</v>
          </cell>
        </row>
        <row r="221">
          <cell r="A221" t="str">
            <v>RET[Y791F]</v>
          </cell>
        </row>
        <row r="222">
          <cell r="A222" t="str">
            <v>RET[Y791F]_1mM</v>
          </cell>
        </row>
        <row r="223">
          <cell r="A223" t="str">
            <v>RON</v>
          </cell>
        </row>
        <row r="224">
          <cell r="A224" t="str">
            <v>RON_1mM</v>
          </cell>
        </row>
        <row r="225">
          <cell r="A225" t="str">
            <v>ROS</v>
          </cell>
        </row>
        <row r="226">
          <cell r="A226" t="str">
            <v>ROS_1mM</v>
          </cell>
        </row>
        <row r="227">
          <cell r="A227" t="str">
            <v>SRC</v>
          </cell>
        </row>
        <row r="228">
          <cell r="A228" t="str">
            <v>SRC_1mM</v>
          </cell>
        </row>
        <row r="229">
          <cell r="A229" t="str">
            <v>SRM</v>
          </cell>
        </row>
        <row r="230">
          <cell r="A230" t="str">
            <v>SRM_1mM</v>
          </cell>
        </row>
        <row r="231">
          <cell r="A231" t="str">
            <v>SYK</v>
          </cell>
        </row>
        <row r="232">
          <cell r="A232" t="str">
            <v>SYK_1mM</v>
          </cell>
        </row>
        <row r="233">
          <cell r="A233" t="str">
            <v>TEC</v>
          </cell>
        </row>
        <row r="234">
          <cell r="A234" t="str">
            <v>TEC_1mM</v>
          </cell>
        </row>
        <row r="235">
          <cell r="A235" t="str">
            <v>TIE2</v>
          </cell>
        </row>
        <row r="236">
          <cell r="A236" t="str">
            <v>TIE2_1mM</v>
          </cell>
        </row>
        <row r="237">
          <cell r="A237" t="str">
            <v>TNK1</v>
          </cell>
        </row>
        <row r="238">
          <cell r="A238" t="str">
            <v>TNK1_1mM</v>
          </cell>
        </row>
        <row r="239">
          <cell r="A239" t="str">
            <v>TRKA</v>
          </cell>
        </row>
        <row r="240">
          <cell r="A240" t="str">
            <v>TRKA_1mM</v>
          </cell>
        </row>
        <row r="241">
          <cell r="A241" t="str">
            <v>TRKB</v>
          </cell>
        </row>
        <row r="242">
          <cell r="A242" t="str">
            <v>TRKB_1mM</v>
          </cell>
        </row>
        <row r="243">
          <cell r="A243" t="str">
            <v>TRKC</v>
          </cell>
        </row>
        <row r="244">
          <cell r="A244" t="str">
            <v>TRKC_1mM</v>
          </cell>
        </row>
        <row r="245">
          <cell r="A245" t="str">
            <v>TXK</v>
          </cell>
        </row>
        <row r="246">
          <cell r="A246" t="str">
            <v>TXK_1mM</v>
          </cell>
        </row>
        <row r="247">
          <cell r="A247" t="str">
            <v>TYK2</v>
          </cell>
        </row>
        <row r="248">
          <cell r="A248" t="str">
            <v>TYK2_1mM</v>
          </cell>
        </row>
        <row r="249">
          <cell r="A249" t="str">
            <v>TYRO3</v>
          </cell>
        </row>
        <row r="250">
          <cell r="A250" t="str">
            <v>TYRO3_1mM</v>
          </cell>
        </row>
        <row r="251">
          <cell r="A251" t="str">
            <v>YES</v>
          </cell>
        </row>
        <row r="252">
          <cell r="A252" t="str">
            <v>YES_1mM</v>
          </cell>
        </row>
        <row r="253">
          <cell r="A253" t="str">
            <v>YES[T348I]</v>
          </cell>
        </row>
        <row r="254">
          <cell r="A254" t="str">
            <v>YES[T348I]_1mM</v>
          </cell>
        </row>
        <row r="255">
          <cell r="A255" t="str">
            <v>ZAP70</v>
          </cell>
        </row>
        <row r="256">
          <cell r="A256" t="str">
            <v>ZAP70_1mM</v>
          </cell>
        </row>
        <row r="257">
          <cell r="A257" t="str">
            <v>AKT1</v>
          </cell>
        </row>
        <row r="258">
          <cell r="A258" t="str">
            <v>AKT1_1mM</v>
          </cell>
        </row>
        <row r="259">
          <cell r="A259" t="str">
            <v>AKT2</v>
          </cell>
        </row>
        <row r="260">
          <cell r="A260" t="str">
            <v>AKT3</v>
          </cell>
        </row>
        <row r="261">
          <cell r="A261" t="str">
            <v>AMPKα1/β1/γ1</v>
          </cell>
        </row>
        <row r="262">
          <cell r="A262" t="str">
            <v>AMPKα1/β1/γ1_1mM</v>
          </cell>
        </row>
        <row r="263">
          <cell r="A263" t="str">
            <v>AMPKα2/β1/γ1</v>
          </cell>
        </row>
        <row r="264">
          <cell r="A264" t="str">
            <v>AurA</v>
          </cell>
        </row>
        <row r="265">
          <cell r="A265" t="str">
            <v>AurA_1mM</v>
          </cell>
        </row>
        <row r="266">
          <cell r="A266" t="str">
            <v>AurA/TPX2</v>
          </cell>
        </row>
        <row r="267">
          <cell r="A267" t="str">
            <v>AurB/INCENP</v>
          </cell>
        </row>
        <row r="268">
          <cell r="A268" t="str">
            <v>AurB/INCENP_1mM</v>
          </cell>
        </row>
        <row r="269">
          <cell r="A269" t="str">
            <v>AurC</v>
          </cell>
        </row>
        <row r="270">
          <cell r="A270" t="str">
            <v>AurC_1mM</v>
          </cell>
        </row>
        <row r="271">
          <cell r="A271" t="str">
            <v>BRAF_Cascade</v>
          </cell>
        </row>
        <row r="272">
          <cell r="A272" t="str">
            <v>BRAF[V600E]_Cascade</v>
          </cell>
        </row>
        <row r="273">
          <cell r="A273" t="str">
            <v>BRSK1</v>
          </cell>
        </row>
        <row r="274">
          <cell r="A274" t="str">
            <v>BRSK1_1mM</v>
          </cell>
        </row>
        <row r="275">
          <cell r="A275" t="str">
            <v>BRSK2</v>
          </cell>
        </row>
        <row r="276">
          <cell r="A276" t="str">
            <v>BUB1/BUB3</v>
          </cell>
        </row>
        <row r="277">
          <cell r="A277" t="str">
            <v>CaMK1α</v>
          </cell>
        </row>
        <row r="278">
          <cell r="A278" t="str">
            <v>CaMK1δ</v>
          </cell>
        </row>
        <row r="279">
          <cell r="A279" t="str">
            <v>CaMK2α</v>
          </cell>
        </row>
        <row r="280">
          <cell r="A280" t="str">
            <v>CaMK2α_1mM</v>
          </cell>
        </row>
        <row r="281">
          <cell r="A281" t="str">
            <v>CaMK2β</v>
          </cell>
        </row>
        <row r="282">
          <cell r="A282" t="str">
            <v>CaMK2β_1mM</v>
          </cell>
        </row>
        <row r="283">
          <cell r="A283" t="str">
            <v>CaMK2γ</v>
          </cell>
        </row>
        <row r="284">
          <cell r="A284" t="str">
            <v>CaMK2γ_1mM</v>
          </cell>
        </row>
        <row r="285">
          <cell r="A285" t="str">
            <v>CaMK2δ</v>
          </cell>
        </row>
        <row r="286">
          <cell r="A286" t="str">
            <v>CaMK2δ_1mM</v>
          </cell>
        </row>
        <row r="287">
          <cell r="A287" t="str">
            <v>CaMK4</v>
          </cell>
        </row>
        <row r="288">
          <cell r="A288" t="str">
            <v>CaMK4_1mM</v>
          </cell>
        </row>
        <row r="289">
          <cell r="A289" t="str">
            <v>CDC7/ASK</v>
          </cell>
        </row>
        <row r="290">
          <cell r="A290" t="str">
            <v>CDC7/ASK_1mM</v>
          </cell>
        </row>
        <row r="291">
          <cell r="A291" t="str">
            <v>CDK1/CycB1</v>
          </cell>
        </row>
        <row r="292">
          <cell r="A292" t="str">
            <v>CDK1/CycB1_1mM</v>
          </cell>
        </row>
        <row r="293">
          <cell r="A293" t="str">
            <v>CDK2/CycA2</v>
          </cell>
        </row>
        <row r="294">
          <cell r="A294" t="str">
            <v>CDK2/CycA2_1mM</v>
          </cell>
        </row>
        <row r="295">
          <cell r="A295" t="str">
            <v>CDK2/CycE1</v>
          </cell>
        </row>
        <row r="296">
          <cell r="A296" t="str">
            <v>CDK2/CycE1_1mM</v>
          </cell>
        </row>
        <row r="297">
          <cell r="A297" t="str">
            <v>CDK3/CycE1</v>
          </cell>
        </row>
        <row r="298">
          <cell r="A298" t="str">
            <v>CDK4/CycD3</v>
          </cell>
        </row>
        <row r="299">
          <cell r="A299" t="str">
            <v>CDK4/CycD3_1mM</v>
          </cell>
        </row>
        <row r="300">
          <cell r="A300" t="str">
            <v>CDK5/p25</v>
          </cell>
        </row>
        <row r="301">
          <cell r="A301" t="str">
            <v>CDK5/p25_1mM</v>
          </cell>
        </row>
        <row r="302">
          <cell r="A302" t="str">
            <v>CDK6/CycD3</v>
          </cell>
        </row>
        <row r="303">
          <cell r="A303" t="str">
            <v>CDK6/CycD3_1mM</v>
          </cell>
        </row>
        <row r="304">
          <cell r="A304" t="str">
            <v>CDK7/CycH/MAT1</v>
          </cell>
        </row>
        <row r="305">
          <cell r="A305" t="str">
            <v>CDK7/CycH/MAT1_1mM</v>
          </cell>
        </row>
        <row r="306">
          <cell r="A306" t="str">
            <v>CDK9/CycT1</v>
          </cell>
        </row>
        <row r="307">
          <cell r="A307" t="str">
            <v>CDK9/CycT1_1mM</v>
          </cell>
        </row>
        <row r="308">
          <cell r="A308" t="str">
            <v>CGK2</v>
          </cell>
        </row>
        <row r="309">
          <cell r="A309" t="str">
            <v>CHK1</v>
          </cell>
        </row>
        <row r="310">
          <cell r="A310" t="str">
            <v>CHK1_1mM</v>
          </cell>
        </row>
        <row r="311">
          <cell r="A311" t="str">
            <v>CHK2</v>
          </cell>
        </row>
        <row r="312">
          <cell r="A312" t="str">
            <v>CHK2_1mM</v>
          </cell>
        </row>
        <row r="313">
          <cell r="A313" t="str">
            <v>CK1α</v>
          </cell>
        </row>
        <row r="314">
          <cell r="A314" t="str">
            <v>CK1α_1mM</v>
          </cell>
        </row>
        <row r="315">
          <cell r="A315" t="str">
            <v>CK1γ1</v>
          </cell>
        </row>
        <row r="316">
          <cell r="A316" t="str">
            <v>CK1γ2</v>
          </cell>
        </row>
        <row r="317">
          <cell r="A317" t="str">
            <v>CK1γ3</v>
          </cell>
        </row>
        <row r="318">
          <cell r="A318" t="str">
            <v>CK1δ</v>
          </cell>
        </row>
        <row r="319">
          <cell r="A319" t="str">
            <v>CK1δ_1mM</v>
          </cell>
        </row>
        <row r="320">
          <cell r="A320" t="str">
            <v>CK1ε</v>
          </cell>
        </row>
        <row r="321">
          <cell r="A321" t="str">
            <v>CK1ε_1mM</v>
          </cell>
        </row>
        <row r="322">
          <cell r="A322" t="str">
            <v>CK2α1/β</v>
          </cell>
        </row>
        <row r="323">
          <cell r="A323" t="str">
            <v>CK2α1/β_1mM</v>
          </cell>
        </row>
        <row r="324">
          <cell r="A324" t="str">
            <v>CK2α2/β</v>
          </cell>
        </row>
        <row r="325">
          <cell r="A325" t="str">
            <v>CLK1</v>
          </cell>
        </row>
        <row r="326">
          <cell r="A326" t="str">
            <v>CLK1_1mM</v>
          </cell>
        </row>
        <row r="327">
          <cell r="A327" t="str">
            <v>CLK2</v>
          </cell>
        </row>
        <row r="328">
          <cell r="A328" t="str">
            <v>CLK2_1mM</v>
          </cell>
        </row>
        <row r="329">
          <cell r="A329" t="str">
            <v>CLK3</v>
          </cell>
        </row>
        <row r="330">
          <cell r="A330" t="str">
            <v>COT_Cascade</v>
          </cell>
        </row>
        <row r="331">
          <cell r="A331" t="str">
            <v>CRIK</v>
          </cell>
        </row>
        <row r="332">
          <cell r="A332" t="str">
            <v>DAPK1</v>
          </cell>
        </row>
        <row r="333">
          <cell r="A333" t="str">
            <v>DAPK1_1mM</v>
          </cell>
        </row>
        <row r="334">
          <cell r="A334" t="str">
            <v>DCAMKL2</v>
          </cell>
        </row>
        <row r="335">
          <cell r="A335" t="str">
            <v>DLK_Cascade</v>
          </cell>
        </row>
        <row r="336">
          <cell r="A336" t="str">
            <v>DYRK1A</v>
          </cell>
        </row>
        <row r="337">
          <cell r="A337" t="str">
            <v>DYRK1A_1mM</v>
          </cell>
        </row>
        <row r="338">
          <cell r="A338" t="str">
            <v>DYRK1B</v>
          </cell>
        </row>
        <row r="339">
          <cell r="A339" t="str">
            <v>DYRK1B_1mM</v>
          </cell>
        </row>
        <row r="340">
          <cell r="A340" t="str">
            <v>DYRK2</v>
          </cell>
        </row>
        <row r="341">
          <cell r="A341" t="str">
            <v>DYRK2_1mM</v>
          </cell>
        </row>
        <row r="342">
          <cell r="A342" t="str">
            <v>DYRK3</v>
          </cell>
        </row>
        <row r="343">
          <cell r="A343" t="str">
            <v>DYRK3_1mM</v>
          </cell>
        </row>
        <row r="344">
          <cell r="A344" t="str">
            <v>EEF2K</v>
          </cell>
        </row>
        <row r="345">
          <cell r="A345" t="str">
            <v>Erk1</v>
          </cell>
        </row>
        <row r="346">
          <cell r="A346" t="str">
            <v>Erk1_1mM</v>
          </cell>
        </row>
        <row r="347">
          <cell r="A347" t="str">
            <v>Erk2</v>
          </cell>
        </row>
        <row r="348">
          <cell r="A348" t="str">
            <v>Erk2_1mM</v>
          </cell>
        </row>
        <row r="349">
          <cell r="A349" t="str">
            <v>Erk5</v>
          </cell>
        </row>
        <row r="350">
          <cell r="A350" t="str">
            <v>GSK3α</v>
          </cell>
        </row>
        <row r="351">
          <cell r="A351" t="str">
            <v>GSK3α_1mM</v>
          </cell>
        </row>
        <row r="352">
          <cell r="A352" t="str">
            <v>GSK3β</v>
          </cell>
        </row>
        <row r="353">
          <cell r="A353" t="str">
            <v>GSK3β_1mM</v>
          </cell>
        </row>
        <row r="354">
          <cell r="A354" t="str">
            <v>Haspin</v>
          </cell>
        </row>
        <row r="355">
          <cell r="A355" t="str">
            <v>HGK</v>
          </cell>
        </row>
        <row r="356">
          <cell r="A356" t="str">
            <v>HGK_1mM</v>
          </cell>
        </row>
        <row r="357">
          <cell r="A357" t="str">
            <v>HIPK1</v>
          </cell>
        </row>
        <row r="358">
          <cell r="A358" t="str">
            <v>HIPK2</v>
          </cell>
        </row>
        <row r="359">
          <cell r="A359" t="str">
            <v>HIPK3</v>
          </cell>
        </row>
        <row r="360">
          <cell r="A360" t="str">
            <v>HIPK3_1mM</v>
          </cell>
        </row>
        <row r="361">
          <cell r="A361" t="str">
            <v>HIPK4</v>
          </cell>
        </row>
        <row r="362">
          <cell r="A362" t="str">
            <v>HIPK4_1mM</v>
          </cell>
        </row>
        <row r="363">
          <cell r="A363" t="str">
            <v>HPK1</v>
          </cell>
        </row>
        <row r="364">
          <cell r="A364" t="str">
            <v>IKKα</v>
          </cell>
        </row>
        <row r="365">
          <cell r="A365" t="str">
            <v>IKKβ</v>
          </cell>
        </row>
        <row r="366">
          <cell r="A366" t="str">
            <v>IKKβ_1mM</v>
          </cell>
        </row>
        <row r="367">
          <cell r="A367" t="str">
            <v>IKKε</v>
          </cell>
        </row>
        <row r="368">
          <cell r="A368" t="str">
            <v>IRAK1</v>
          </cell>
        </row>
        <row r="369">
          <cell r="A369" t="str">
            <v>IRAK4</v>
          </cell>
        </row>
        <row r="370">
          <cell r="A370" t="str">
            <v>JNK1</v>
          </cell>
        </row>
        <row r="371">
          <cell r="A371" t="str">
            <v>JNK1_1mM</v>
          </cell>
        </row>
        <row r="372">
          <cell r="A372" t="str">
            <v>JNK2</v>
          </cell>
        </row>
        <row r="373">
          <cell r="A373" t="str">
            <v>JNK2_1mM</v>
          </cell>
        </row>
        <row r="374">
          <cell r="A374" t="str">
            <v>JNK3</v>
          </cell>
        </row>
        <row r="375">
          <cell r="A375" t="str">
            <v>JNK3_1mM</v>
          </cell>
        </row>
        <row r="376">
          <cell r="A376" t="str">
            <v>LATS1/MOBKL1A</v>
          </cell>
        </row>
        <row r="377">
          <cell r="A377" t="str">
            <v>LATS1/MOBKL1A_1mM</v>
          </cell>
        </row>
        <row r="378">
          <cell r="A378" t="str">
            <v>LATS2/MOBKL1A</v>
          </cell>
        </row>
        <row r="379">
          <cell r="A379" t="str">
            <v>LATS2/MOBKL1A_1mM</v>
          </cell>
        </row>
        <row r="380">
          <cell r="A380" t="str">
            <v>LOK</v>
          </cell>
        </row>
        <row r="381">
          <cell r="A381" t="str">
            <v>MAP2K1_Cascade</v>
          </cell>
        </row>
        <row r="382">
          <cell r="A382" t="str">
            <v>MAP2K2_Cascade</v>
          </cell>
        </row>
        <row r="383">
          <cell r="A383" t="str">
            <v>MAP2K3_Cascade</v>
          </cell>
        </row>
        <row r="384">
          <cell r="A384" t="str">
            <v>MAP2K4_Cascade</v>
          </cell>
        </row>
        <row r="385">
          <cell r="A385" t="str">
            <v>MAP2K5_Cascade</v>
          </cell>
        </row>
        <row r="386">
          <cell r="A386" t="str">
            <v>MAP2K6_Cascade</v>
          </cell>
        </row>
        <row r="387">
          <cell r="A387" t="str">
            <v>MAP2K7_Cascade</v>
          </cell>
        </row>
        <row r="388">
          <cell r="A388" t="str">
            <v>MAP3K1_Cascade</v>
          </cell>
        </row>
        <row r="389">
          <cell r="A389" t="str">
            <v>MAP3K2_Cascade</v>
          </cell>
        </row>
        <row r="390">
          <cell r="A390" t="str">
            <v>MAP3K3_Cascade</v>
          </cell>
        </row>
        <row r="391">
          <cell r="A391" t="str">
            <v>MAP3K4_Cascade</v>
          </cell>
        </row>
        <row r="392">
          <cell r="A392" t="str">
            <v>MAP3K5_Cascade</v>
          </cell>
        </row>
        <row r="393">
          <cell r="A393" t="str">
            <v>MAP4K2</v>
          </cell>
        </row>
        <row r="394">
          <cell r="A394" t="str">
            <v>MAPKAPK2</v>
          </cell>
        </row>
        <row r="395">
          <cell r="A395" t="str">
            <v>MAPKAPK2_1mM</v>
          </cell>
        </row>
        <row r="396">
          <cell r="A396" t="str">
            <v>MAPKAPK3</v>
          </cell>
        </row>
        <row r="397">
          <cell r="A397" t="str">
            <v>MAPKAPK5</v>
          </cell>
        </row>
        <row r="398">
          <cell r="A398" t="str">
            <v>MARK1</v>
          </cell>
        </row>
        <row r="399">
          <cell r="A399" t="str">
            <v>MARK2</v>
          </cell>
        </row>
        <row r="400">
          <cell r="A400" t="str">
            <v>MARK3</v>
          </cell>
        </row>
        <row r="401">
          <cell r="A401" t="str">
            <v>MARK4</v>
          </cell>
        </row>
        <row r="402">
          <cell r="A402" t="str">
            <v>MARK4_1mM</v>
          </cell>
        </row>
        <row r="403">
          <cell r="A403" t="str">
            <v>MELK</v>
          </cell>
        </row>
        <row r="404">
          <cell r="A404" t="str">
            <v>MINK</v>
          </cell>
        </row>
        <row r="405">
          <cell r="A405" t="str">
            <v>MINK_1mM</v>
          </cell>
        </row>
        <row r="406">
          <cell r="A406" t="str">
            <v>MLK1_Cascade</v>
          </cell>
        </row>
        <row r="407">
          <cell r="A407" t="str">
            <v>MLK2_Cascade</v>
          </cell>
        </row>
        <row r="408">
          <cell r="A408" t="str">
            <v>MLK3_Cascade</v>
          </cell>
        </row>
        <row r="409">
          <cell r="A409" t="str">
            <v>MNK1</v>
          </cell>
        </row>
        <row r="410">
          <cell r="A410" t="str">
            <v>MNK2</v>
          </cell>
        </row>
        <row r="411">
          <cell r="A411" t="str">
            <v>MNK2_1mM</v>
          </cell>
        </row>
        <row r="412">
          <cell r="A412" t="str">
            <v>MOS_Cascade</v>
          </cell>
        </row>
        <row r="413">
          <cell r="A413" t="str">
            <v>MRCKα</v>
          </cell>
        </row>
        <row r="414">
          <cell r="A414" t="str">
            <v>MRCKβ</v>
          </cell>
        </row>
        <row r="415">
          <cell r="A415" t="str">
            <v>MSK1</v>
          </cell>
        </row>
        <row r="416">
          <cell r="A416" t="str">
            <v>MSK1_1mM</v>
          </cell>
        </row>
        <row r="417">
          <cell r="A417" t="str">
            <v>MSK2</v>
          </cell>
        </row>
        <row r="418">
          <cell r="A418" t="str">
            <v>MSK2_1mM</v>
          </cell>
        </row>
        <row r="419">
          <cell r="A419" t="str">
            <v>MSSK1</v>
          </cell>
        </row>
        <row r="420">
          <cell r="A420" t="str">
            <v>MST1</v>
          </cell>
        </row>
        <row r="421">
          <cell r="A421" t="str">
            <v>MST1_1mM</v>
          </cell>
        </row>
        <row r="422">
          <cell r="A422" t="str">
            <v>MST2</v>
          </cell>
        </row>
        <row r="423">
          <cell r="A423" t="str">
            <v>MST2_1mM</v>
          </cell>
        </row>
        <row r="424">
          <cell r="A424" t="str">
            <v>MST3</v>
          </cell>
        </row>
        <row r="425">
          <cell r="A425" t="str">
            <v>MST4</v>
          </cell>
        </row>
        <row r="426">
          <cell r="A426" t="str">
            <v>NDR1</v>
          </cell>
        </row>
        <row r="427">
          <cell r="A427" t="str">
            <v>NDR2</v>
          </cell>
        </row>
        <row r="428">
          <cell r="A428" t="str">
            <v>NEK1</v>
          </cell>
        </row>
        <row r="429">
          <cell r="A429" t="str">
            <v>NEK1_1mM</v>
          </cell>
        </row>
        <row r="430">
          <cell r="A430" t="str">
            <v>NEK2</v>
          </cell>
        </row>
        <row r="431">
          <cell r="A431" t="str">
            <v>NEK2_1mM</v>
          </cell>
        </row>
        <row r="432">
          <cell r="A432" t="str">
            <v>NEK4</v>
          </cell>
        </row>
        <row r="433">
          <cell r="A433" t="str">
            <v>NEK6</v>
          </cell>
        </row>
        <row r="434">
          <cell r="A434" t="str">
            <v>NEK6_1mM</v>
          </cell>
        </row>
        <row r="435">
          <cell r="A435" t="str">
            <v>NEK7</v>
          </cell>
        </row>
        <row r="436">
          <cell r="A436" t="str">
            <v>NEK7_1mM</v>
          </cell>
        </row>
        <row r="437">
          <cell r="A437" t="str">
            <v>NEK9</v>
          </cell>
        </row>
        <row r="438">
          <cell r="A438" t="str">
            <v>NEK9_1mM</v>
          </cell>
        </row>
        <row r="439">
          <cell r="A439" t="str">
            <v>NIM1K</v>
          </cell>
        </row>
        <row r="440">
          <cell r="A440" t="str">
            <v>NuaK1</v>
          </cell>
        </row>
        <row r="441">
          <cell r="A441" t="str">
            <v>NuaK1_1mM</v>
          </cell>
        </row>
        <row r="442">
          <cell r="A442" t="str">
            <v>NuaK2</v>
          </cell>
        </row>
        <row r="443">
          <cell r="A443" t="str">
            <v>NuaK2_1mM</v>
          </cell>
        </row>
        <row r="444">
          <cell r="A444" t="str">
            <v>p38α</v>
          </cell>
        </row>
        <row r="445">
          <cell r="A445" t="str">
            <v>p38α_1mM</v>
          </cell>
        </row>
        <row r="446">
          <cell r="A446" t="str">
            <v>p38β</v>
          </cell>
        </row>
        <row r="447">
          <cell r="A447" t="str">
            <v>p38β_1mM</v>
          </cell>
        </row>
        <row r="448">
          <cell r="A448" t="str">
            <v>p38γ</v>
          </cell>
        </row>
        <row r="449">
          <cell r="A449" t="str">
            <v>p38γ_1mM</v>
          </cell>
        </row>
        <row r="450">
          <cell r="A450" t="str">
            <v>p38δ</v>
          </cell>
        </row>
        <row r="451">
          <cell r="A451" t="str">
            <v>p38δ_1mM</v>
          </cell>
        </row>
        <row r="452">
          <cell r="A452" t="str">
            <v>p70S6K</v>
          </cell>
        </row>
        <row r="453">
          <cell r="A453" t="str">
            <v>p70S6K_1mM</v>
          </cell>
        </row>
        <row r="454">
          <cell r="A454" t="str">
            <v>p70S6Kβ</v>
          </cell>
        </row>
        <row r="455">
          <cell r="A455" t="str">
            <v>PAK1</v>
          </cell>
        </row>
        <row r="456">
          <cell r="A456" t="str">
            <v>PAK1_1mM</v>
          </cell>
        </row>
        <row r="457">
          <cell r="A457" t="str">
            <v>PAK2</v>
          </cell>
        </row>
        <row r="458">
          <cell r="A458" t="str">
            <v>PAK2_1mM</v>
          </cell>
        </row>
        <row r="459">
          <cell r="A459" t="str">
            <v>PAK4</v>
          </cell>
        </row>
        <row r="460">
          <cell r="A460" t="str">
            <v>PAK5</v>
          </cell>
        </row>
        <row r="461">
          <cell r="A461" t="str">
            <v>PAK5_1mM</v>
          </cell>
        </row>
        <row r="462">
          <cell r="A462" t="str">
            <v>PAK6</v>
          </cell>
        </row>
        <row r="463">
          <cell r="A463" t="str">
            <v>PASK</v>
          </cell>
        </row>
        <row r="464">
          <cell r="A464" t="str">
            <v>PASK_1mM</v>
          </cell>
        </row>
        <row r="465">
          <cell r="A465" t="str">
            <v>PBK</v>
          </cell>
        </row>
        <row r="466">
          <cell r="A466" t="str">
            <v>PBK_1mM</v>
          </cell>
        </row>
        <row r="467">
          <cell r="A467" t="str">
            <v>PDHK2</v>
          </cell>
        </row>
        <row r="468">
          <cell r="A468" t="str">
            <v>PDHK4</v>
          </cell>
        </row>
        <row r="469">
          <cell r="A469" t="str">
            <v>PDK1</v>
          </cell>
        </row>
        <row r="470">
          <cell r="A470" t="str">
            <v>PDK1_1mM</v>
          </cell>
        </row>
        <row r="471">
          <cell r="A471" t="str">
            <v>PEK</v>
          </cell>
        </row>
        <row r="472">
          <cell r="A472" t="str">
            <v>PGK</v>
          </cell>
        </row>
        <row r="473">
          <cell r="A473" t="str">
            <v>PHKG1</v>
          </cell>
        </row>
        <row r="474">
          <cell r="A474" t="str">
            <v>PHKG2</v>
          </cell>
        </row>
        <row r="475">
          <cell r="A475" t="str">
            <v>PIM1</v>
          </cell>
        </row>
        <row r="476">
          <cell r="A476" t="str">
            <v>PIM1_1mM</v>
          </cell>
        </row>
        <row r="477">
          <cell r="A477" t="str">
            <v>PIM2</v>
          </cell>
        </row>
        <row r="478">
          <cell r="A478" t="str">
            <v>PIM2_1mM</v>
          </cell>
        </row>
        <row r="479">
          <cell r="A479" t="str">
            <v>PIM3</v>
          </cell>
        </row>
        <row r="480">
          <cell r="A480" t="str">
            <v>PIM3_1mM</v>
          </cell>
        </row>
        <row r="481">
          <cell r="A481" t="str">
            <v>PKACα</v>
          </cell>
        </row>
        <row r="482">
          <cell r="A482" t="str">
            <v>PKACα_1mM</v>
          </cell>
        </row>
        <row r="483">
          <cell r="A483" t="str">
            <v>PKACβ</v>
          </cell>
        </row>
        <row r="484">
          <cell r="A484" t="str">
            <v>PKACβ_1mM</v>
          </cell>
        </row>
        <row r="485">
          <cell r="A485" t="str">
            <v>PKACγ</v>
          </cell>
        </row>
        <row r="486">
          <cell r="A486" t="str">
            <v>PKCα</v>
          </cell>
        </row>
        <row r="487">
          <cell r="A487" t="str">
            <v>PKCα_1mM</v>
          </cell>
        </row>
        <row r="488">
          <cell r="A488" t="str">
            <v>PKCβ1</v>
          </cell>
        </row>
        <row r="489">
          <cell r="A489" t="str">
            <v>PKCβ2</v>
          </cell>
        </row>
        <row r="490">
          <cell r="A490" t="str">
            <v>PKCγ</v>
          </cell>
        </row>
        <row r="491">
          <cell r="A491" t="str">
            <v>PKCγ_1mM</v>
          </cell>
        </row>
        <row r="492">
          <cell r="A492" t="str">
            <v>PKCδ</v>
          </cell>
        </row>
        <row r="493">
          <cell r="A493" t="str">
            <v>PKCε</v>
          </cell>
        </row>
        <row r="494">
          <cell r="A494" t="str">
            <v>PKCε_1mM</v>
          </cell>
        </row>
        <row r="495">
          <cell r="A495" t="str">
            <v>PKCζ</v>
          </cell>
        </row>
        <row r="496">
          <cell r="A496" t="str">
            <v>PKCη</v>
          </cell>
        </row>
        <row r="497">
          <cell r="A497" t="str">
            <v>PKCθ</v>
          </cell>
        </row>
        <row r="498">
          <cell r="A498" t="str">
            <v>PKCι</v>
          </cell>
        </row>
        <row r="499">
          <cell r="A499" t="str">
            <v>PKD1</v>
          </cell>
        </row>
        <row r="500">
          <cell r="A500" t="str">
            <v>PKD2</v>
          </cell>
        </row>
        <row r="501">
          <cell r="A501" t="str">
            <v>PKD2_1mM</v>
          </cell>
        </row>
        <row r="502">
          <cell r="A502" t="str">
            <v>PKD3</v>
          </cell>
        </row>
        <row r="503">
          <cell r="A503" t="str">
            <v>PKN1</v>
          </cell>
        </row>
        <row r="504">
          <cell r="A504" t="str">
            <v>PKR</v>
          </cell>
        </row>
        <row r="505">
          <cell r="A505" t="str">
            <v>PLK1</v>
          </cell>
        </row>
        <row r="506">
          <cell r="A506" t="str">
            <v>PLK1_1mM</v>
          </cell>
        </row>
        <row r="507">
          <cell r="A507" t="str">
            <v>PLK2</v>
          </cell>
        </row>
        <row r="508">
          <cell r="A508" t="str">
            <v>PLK3</v>
          </cell>
        </row>
        <row r="509">
          <cell r="A509" t="str">
            <v>PLK3_1mM</v>
          </cell>
        </row>
        <row r="510">
          <cell r="A510" t="str">
            <v>PRKX</v>
          </cell>
        </row>
        <row r="511">
          <cell r="A511" t="str">
            <v>QIK</v>
          </cell>
        </row>
        <row r="512">
          <cell r="A512" t="str">
            <v>QIK_1mM</v>
          </cell>
        </row>
        <row r="513">
          <cell r="A513" t="str">
            <v>RAF1_Cascade</v>
          </cell>
        </row>
        <row r="514">
          <cell r="A514" t="str">
            <v>ROCK1</v>
          </cell>
        </row>
        <row r="515">
          <cell r="A515" t="str">
            <v>ROCK1_1mM</v>
          </cell>
        </row>
        <row r="516">
          <cell r="A516" t="str">
            <v>ROCK2</v>
          </cell>
        </row>
        <row r="517">
          <cell r="A517" t="str">
            <v>ROCK2_1mM</v>
          </cell>
        </row>
        <row r="518">
          <cell r="A518" t="str">
            <v>RSK1</v>
          </cell>
        </row>
        <row r="519">
          <cell r="A519" t="str">
            <v>RSK1_1mM</v>
          </cell>
        </row>
        <row r="520">
          <cell r="A520" t="str">
            <v>RSK2</v>
          </cell>
        </row>
        <row r="521">
          <cell r="A521" t="str">
            <v>RSK2_1mM</v>
          </cell>
        </row>
        <row r="522">
          <cell r="A522" t="str">
            <v>RSK3</v>
          </cell>
        </row>
        <row r="523">
          <cell r="A523" t="str">
            <v>RSK3_1mM</v>
          </cell>
        </row>
        <row r="524">
          <cell r="A524" t="str">
            <v>RSK4</v>
          </cell>
        </row>
        <row r="525">
          <cell r="A525" t="str">
            <v>RSK4_1mM</v>
          </cell>
        </row>
        <row r="526">
          <cell r="A526" t="str">
            <v>SGK</v>
          </cell>
        </row>
        <row r="527">
          <cell r="A527" t="str">
            <v>SGK_1mM</v>
          </cell>
        </row>
        <row r="528">
          <cell r="A528" t="str">
            <v>SGK2</v>
          </cell>
        </row>
        <row r="529">
          <cell r="A529" t="str">
            <v>SGK3</v>
          </cell>
        </row>
        <row r="530">
          <cell r="A530" t="str">
            <v>SIK</v>
          </cell>
        </row>
        <row r="531">
          <cell r="A531" t="str">
            <v>SIK_1mM</v>
          </cell>
        </row>
        <row r="532">
          <cell r="A532" t="str">
            <v>skMLCK</v>
          </cell>
        </row>
        <row r="533">
          <cell r="A533" t="str">
            <v>SLK</v>
          </cell>
        </row>
        <row r="534">
          <cell r="A534" t="str">
            <v>SRPK1</v>
          </cell>
        </row>
        <row r="535">
          <cell r="A535" t="str">
            <v>SRPK2</v>
          </cell>
        </row>
        <row r="536">
          <cell r="A536" t="str">
            <v>TAK1-TAB1</v>
          </cell>
        </row>
        <row r="537">
          <cell r="A537" t="str">
            <v>TAK1-TAB1_1mM</v>
          </cell>
        </row>
        <row r="538">
          <cell r="A538" t="str">
            <v>TAOK2</v>
          </cell>
        </row>
        <row r="539">
          <cell r="A539" t="str">
            <v>TAOK2_1mM</v>
          </cell>
        </row>
        <row r="540">
          <cell r="A540" t="str">
            <v>TBK1</v>
          </cell>
        </row>
        <row r="541">
          <cell r="A541" t="str">
            <v>TBK1_1mM</v>
          </cell>
        </row>
        <row r="542">
          <cell r="A542" t="str">
            <v>TNIK</v>
          </cell>
        </row>
        <row r="543">
          <cell r="A543" t="str">
            <v>TNIK_1mM</v>
          </cell>
        </row>
        <row r="544">
          <cell r="A544" t="str">
            <v>TSSK1</v>
          </cell>
        </row>
        <row r="545">
          <cell r="A545" t="str">
            <v>TSSK1_1mM</v>
          </cell>
        </row>
        <row r="546">
          <cell r="A546" t="str">
            <v>TSSK2</v>
          </cell>
        </row>
        <row r="547">
          <cell r="A547" t="str">
            <v>TSSK3</v>
          </cell>
        </row>
        <row r="548">
          <cell r="A548" t="str">
            <v>WNK1</v>
          </cell>
        </row>
        <row r="549">
          <cell r="A549" t="str">
            <v>WNK2</v>
          </cell>
        </row>
        <row r="550">
          <cell r="A550" t="str">
            <v>WNK3</v>
          </cell>
        </row>
        <row r="551">
          <cell r="A551" t="str">
            <v>SPHK1</v>
          </cell>
        </row>
        <row r="552">
          <cell r="A552" t="str">
            <v>SPHK2</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402" Type="http://schemas.openxmlformats.org/officeDocument/2006/relationships/ctrlProp" Target="../ctrlProps/ctrlProp399.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399" Type="http://schemas.openxmlformats.org/officeDocument/2006/relationships/ctrlProp" Target="../ctrlProps/ctrlProp396.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14.xml"/><Relationship Id="rId13" Type="http://schemas.openxmlformats.org/officeDocument/2006/relationships/ctrlProp" Target="../ctrlProps/ctrlProp419.xml"/><Relationship Id="rId3" Type="http://schemas.openxmlformats.org/officeDocument/2006/relationships/vmlDrawing" Target="../drawings/vmlDrawing2.vml"/><Relationship Id="rId7" Type="http://schemas.openxmlformats.org/officeDocument/2006/relationships/ctrlProp" Target="../ctrlProps/ctrlProp413.xml"/><Relationship Id="rId12" Type="http://schemas.openxmlformats.org/officeDocument/2006/relationships/ctrlProp" Target="../ctrlProps/ctrlProp4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12.xml"/><Relationship Id="rId11" Type="http://schemas.openxmlformats.org/officeDocument/2006/relationships/ctrlProp" Target="../ctrlProps/ctrlProp417.xml"/><Relationship Id="rId5" Type="http://schemas.openxmlformats.org/officeDocument/2006/relationships/ctrlProp" Target="../ctrlProps/ctrlProp411.xml"/><Relationship Id="rId15" Type="http://schemas.openxmlformats.org/officeDocument/2006/relationships/ctrlProp" Target="../ctrlProps/ctrlProp421.xml"/><Relationship Id="rId10" Type="http://schemas.openxmlformats.org/officeDocument/2006/relationships/ctrlProp" Target="../ctrlProps/ctrlProp416.xml"/><Relationship Id="rId4" Type="http://schemas.openxmlformats.org/officeDocument/2006/relationships/ctrlProp" Target="../ctrlProps/ctrlProp410.xml"/><Relationship Id="rId9" Type="http://schemas.openxmlformats.org/officeDocument/2006/relationships/ctrlProp" Target="../ctrlProps/ctrlProp415.xml"/><Relationship Id="rId14" Type="http://schemas.openxmlformats.org/officeDocument/2006/relationships/ctrlProp" Target="../ctrlProps/ctrlProp42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1.xml"/><Relationship Id="rId18" Type="http://schemas.openxmlformats.org/officeDocument/2006/relationships/ctrlProp" Target="../ctrlProps/ctrlProp436.xml"/><Relationship Id="rId26" Type="http://schemas.openxmlformats.org/officeDocument/2006/relationships/ctrlProp" Target="../ctrlProps/ctrlProp444.xml"/><Relationship Id="rId39" Type="http://schemas.openxmlformats.org/officeDocument/2006/relationships/ctrlProp" Target="../ctrlProps/ctrlProp457.xml"/><Relationship Id="rId21" Type="http://schemas.openxmlformats.org/officeDocument/2006/relationships/ctrlProp" Target="../ctrlProps/ctrlProp439.xml"/><Relationship Id="rId34" Type="http://schemas.openxmlformats.org/officeDocument/2006/relationships/ctrlProp" Target="../ctrlProps/ctrlProp452.xml"/><Relationship Id="rId42" Type="http://schemas.openxmlformats.org/officeDocument/2006/relationships/ctrlProp" Target="../ctrlProps/ctrlProp460.xml"/><Relationship Id="rId47" Type="http://schemas.openxmlformats.org/officeDocument/2006/relationships/ctrlProp" Target="../ctrlProps/ctrlProp465.xml"/><Relationship Id="rId50" Type="http://schemas.openxmlformats.org/officeDocument/2006/relationships/ctrlProp" Target="../ctrlProps/ctrlProp468.xml"/><Relationship Id="rId55" Type="http://schemas.openxmlformats.org/officeDocument/2006/relationships/ctrlProp" Target="../ctrlProps/ctrlProp473.xml"/><Relationship Id="rId63" Type="http://schemas.openxmlformats.org/officeDocument/2006/relationships/ctrlProp" Target="../ctrlProps/ctrlProp481.xml"/><Relationship Id="rId68" Type="http://schemas.openxmlformats.org/officeDocument/2006/relationships/ctrlProp" Target="../ctrlProps/ctrlProp486.xml"/><Relationship Id="rId76" Type="http://schemas.openxmlformats.org/officeDocument/2006/relationships/ctrlProp" Target="../ctrlProps/ctrlProp494.xml"/><Relationship Id="rId84" Type="http://schemas.openxmlformats.org/officeDocument/2006/relationships/ctrlProp" Target="../ctrlProps/ctrlProp502.xml"/><Relationship Id="rId89" Type="http://schemas.openxmlformats.org/officeDocument/2006/relationships/ctrlProp" Target="../ctrlProps/ctrlProp507.xml"/><Relationship Id="rId7" Type="http://schemas.openxmlformats.org/officeDocument/2006/relationships/ctrlProp" Target="../ctrlProps/ctrlProp425.xml"/><Relationship Id="rId71" Type="http://schemas.openxmlformats.org/officeDocument/2006/relationships/ctrlProp" Target="../ctrlProps/ctrlProp489.xml"/><Relationship Id="rId2" Type="http://schemas.openxmlformats.org/officeDocument/2006/relationships/drawing" Target="../drawings/drawing3.xml"/><Relationship Id="rId16" Type="http://schemas.openxmlformats.org/officeDocument/2006/relationships/ctrlProp" Target="../ctrlProps/ctrlProp434.xml"/><Relationship Id="rId29" Type="http://schemas.openxmlformats.org/officeDocument/2006/relationships/ctrlProp" Target="../ctrlProps/ctrlProp447.xml"/><Relationship Id="rId11" Type="http://schemas.openxmlformats.org/officeDocument/2006/relationships/ctrlProp" Target="../ctrlProps/ctrlProp429.xml"/><Relationship Id="rId24" Type="http://schemas.openxmlformats.org/officeDocument/2006/relationships/ctrlProp" Target="../ctrlProps/ctrlProp442.xml"/><Relationship Id="rId32" Type="http://schemas.openxmlformats.org/officeDocument/2006/relationships/ctrlProp" Target="../ctrlProps/ctrlProp450.xml"/><Relationship Id="rId37" Type="http://schemas.openxmlformats.org/officeDocument/2006/relationships/ctrlProp" Target="../ctrlProps/ctrlProp455.xml"/><Relationship Id="rId40" Type="http://schemas.openxmlformats.org/officeDocument/2006/relationships/ctrlProp" Target="../ctrlProps/ctrlProp458.xml"/><Relationship Id="rId45" Type="http://schemas.openxmlformats.org/officeDocument/2006/relationships/ctrlProp" Target="../ctrlProps/ctrlProp463.xml"/><Relationship Id="rId53" Type="http://schemas.openxmlformats.org/officeDocument/2006/relationships/ctrlProp" Target="../ctrlProps/ctrlProp471.xml"/><Relationship Id="rId58" Type="http://schemas.openxmlformats.org/officeDocument/2006/relationships/ctrlProp" Target="../ctrlProps/ctrlProp476.xml"/><Relationship Id="rId66" Type="http://schemas.openxmlformats.org/officeDocument/2006/relationships/ctrlProp" Target="../ctrlProps/ctrlProp484.xml"/><Relationship Id="rId74" Type="http://schemas.openxmlformats.org/officeDocument/2006/relationships/ctrlProp" Target="../ctrlProps/ctrlProp492.xml"/><Relationship Id="rId79" Type="http://schemas.openxmlformats.org/officeDocument/2006/relationships/ctrlProp" Target="../ctrlProps/ctrlProp497.xml"/><Relationship Id="rId87" Type="http://schemas.openxmlformats.org/officeDocument/2006/relationships/ctrlProp" Target="../ctrlProps/ctrlProp505.xml"/><Relationship Id="rId5" Type="http://schemas.openxmlformats.org/officeDocument/2006/relationships/ctrlProp" Target="../ctrlProps/ctrlProp423.xml"/><Relationship Id="rId61" Type="http://schemas.openxmlformats.org/officeDocument/2006/relationships/ctrlProp" Target="../ctrlProps/ctrlProp479.xml"/><Relationship Id="rId82" Type="http://schemas.openxmlformats.org/officeDocument/2006/relationships/ctrlProp" Target="../ctrlProps/ctrlProp500.xml"/><Relationship Id="rId90" Type="http://schemas.openxmlformats.org/officeDocument/2006/relationships/ctrlProp" Target="../ctrlProps/ctrlProp508.xml"/><Relationship Id="rId19" Type="http://schemas.openxmlformats.org/officeDocument/2006/relationships/ctrlProp" Target="../ctrlProps/ctrlProp437.xml"/><Relationship Id="rId14" Type="http://schemas.openxmlformats.org/officeDocument/2006/relationships/ctrlProp" Target="../ctrlProps/ctrlProp432.xml"/><Relationship Id="rId22" Type="http://schemas.openxmlformats.org/officeDocument/2006/relationships/ctrlProp" Target="../ctrlProps/ctrlProp440.xml"/><Relationship Id="rId27" Type="http://schemas.openxmlformats.org/officeDocument/2006/relationships/ctrlProp" Target="../ctrlProps/ctrlProp445.xml"/><Relationship Id="rId30" Type="http://schemas.openxmlformats.org/officeDocument/2006/relationships/ctrlProp" Target="../ctrlProps/ctrlProp448.xml"/><Relationship Id="rId35" Type="http://schemas.openxmlformats.org/officeDocument/2006/relationships/ctrlProp" Target="../ctrlProps/ctrlProp453.xml"/><Relationship Id="rId43" Type="http://schemas.openxmlformats.org/officeDocument/2006/relationships/ctrlProp" Target="../ctrlProps/ctrlProp461.xml"/><Relationship Id="rId48" Type="http://schemas.openxmlformats.org/officeDocument/2006/relationships/ctrlProp" Target="../ctrlProps/ctrlProp466.xml"/><Relationship Id="rId56" Type="http://schemas.openxmlformats.org/officeDocument/2006/relationships/ctrlProp" Target="../ctrlProps/ctrlProp474.xml"/><Relationship Id="rId64" Type="http://schemas.openxmlformats.org/officeDocument/2006/relationships/ctrlProp" Target="../ctrlProps/ctrlProp482.xml"/><Relationship Id="rId69" Type="http://schemas.openxmlformats.org/officeDocument/2006/relationships/ctrlProp" Target="../ctrlProps/ctrlProp487.xml"/><Relationship Id="rId77" Type="http://schemas.openxmlformats.org/officeDocument/2006/relationships/ctrlProp" Target="../ctrlProps/ctrlProp495.xml"/><Relationship Id="rId8" Type="http://schemas.openxmlformats.org/officeDocument/2006/relationships/ctrlProp" Target="../ctrlProps/ctrlProp426.xml"/><Relationship Id="rId51" Type="http://schemas.openxmlformats.org/officeDocument/2006/relationships/ctrlProp" Target="../ctrlProps/ctrlProp469.xml"/><Relationship Id="rId72" Type="http://schemas.openxmlformats.org/officeDocument/2006/relationships/ctrlProp" Target="../ctrlProps/ctrlProp490.xml"/><Relationship Id="rId80" Type="http://schemas.openxmlformats.org/officeDocument/2006/relationships/ctrlProp" Target="../ctrlProps/ctrlProp498.xml"/><Relationship Id="rId85" Type="http://schemas.openxmlformats.org/officeDocument/2006/relationships/ctrlProp" Target="../ctrlProps/ctrlProp503.xml"/><Relationship Id="rId3" Type="http://schemas.openxmlformats.org/officeDocument/2006/relationships/vmlDrawing" Target="../drawings/vmlDrawing3.vml"/><Relationship Id="rId12" Type="http://schemas.openxmlformats.org/officeDocument/2006/relationships/ctrlProp" Target="../ctrlProps/ctrlProp430.xml"/><Relationship Id="rId17" Type="http://schemas.openxmlformats.org/officeDocument/2006/relationships/ctrlProp" Target="../ctrlProps/ctrlProp435.xml"/><Relationship Id="rId25" Type="http://schemas.openxmlformats.org/officeDocument/2006/relationships/ctrlProp" Target="../ctrlProps/ctrlProp443.xml"/><Relationship Id="rId33" Type="http://schemas.openxmlformats.org/officeDocument/2006/relationships/ctrlProp" Target="../ctrlProps/ctrlProp451.xml"/><Relationship Id="rId38" Type="http://schemas.openxmlformats.org/officeDocument/2006/relationships/ctrlProp" Target="../ctrlProps/ctrlProp456.xml"/><Relationship Id="rId46" Type="http://schemas.openxmlformats.org/officeDocument/2006/relationships/ctrlProp" Target="../ctrlProps/ctrlProp464.xml"/><Relationship Id="rId59" Type="http://schemas.openxmlformats.org/officeDocument/2006/relationships/ctrlProp" Target="../ctrlProps/ctrlProp477.xml"/><Relationship Id="rId67" Type="http://schemas.openxmlformats.org/officeDocument/2006/relationships/ctrlProp" Target="../ctrlProps/ctrlProp485.xml"/><Relationship Id="rId20" Type="http://schemas.openxmlformats.org/officeDocument/2006/relationships/ctrlProp" Target="../ctrlProps/ctrlProp438.xml"/><Relationship Id="rId41" Type="http://schemas.openxmlformats.org/officeDocument/2006/relationships/ctrlProp" Target="../ctrlProps/ctrlProp459.xml"/><Relationship Id="rId54" Type="http://schemas.openxmlformats.org/officeDocument/2006/relationships/ctrlProp" Target="../ctrlProps/ctrlProp472.xml"/><Relationship Id="rId62" Type="http://schemas.openxmlformats.org/officeDocument/2006/relationships/ctrlProp" Target="../ctrlProps/ctrlProp480.xml"/><Relationship Id="rId70" Type="http://schemas.openxmlformats.org/officeDocument/2006/relationships/ctrlProp" Target="../ctrlProps/ctrlProp488.xml"/><Relationship Id="rId75" Type="http://schemas.openxmlformats.org/officeDocument/2006/relationships/ctrlProp" Target="../ctrlProps/ctrlProp493.xml"/><Relationship Id="rId83" Type="http://schemas.openxmlformats.org/officeDocument/2006/relationships/ctrlProp" Target="../ctrlProps/ctrlProp501.xml"/><Relationship Id="rId88" Type="http://schemas.openxmlformats.org/officeDocument/2006/relationships/ctrlProp" Target="../ctrlProps/ctrlProp506.xml"/><Relationship Id="rId91" Type="http://schemas.openxmlformats.org/officeDocument/2006/relationships/ctrlProp" Target="../ctrlProps/ctrlProp509.xml"/><Relationship Id="rId1" Type="http://schemas.openxmlformats.org/officeDocument/2006/relationships/printerSettings" Target="../printerSettings/printerSettings3.bin"/><Relationship Id="rId6" Type="http://schemas.openxmlformats.org/officeDocument/2006/relationships/ctrlProp" Target="../ctrlProps/ctrlProp424.xml"/><Relationship Id="rId15" Type="http://schemas.openxmlformats.org/officeDocument/2006/relationships/ctrlProp" Target="../ctrlProps/ctrlProp433.xml"/><Relationship Id="rId23" Type="http://schemas.openxmlformats.org/officeDocument/2006/relationships/ctrlProp" Target="../ctrlProps/ctrlProp441.xml"/><Relationship Id="rId28" Type="http://schemas.openxmlformats.org/officeDocument/2006/relationships/ctrlProp" Target="../ctrlProps/ctrlProp446.xml"/><Relationship Id="rId36" Type="http://schemas.openxmlformats.org/officeDocument/2006/relationships/ctrlProp" Target="../ctrlProps/ctrlProp454.xml"/><Relationship Id="rId49" Type="http://schemas.openxmlformats.org/officeDocument/2006/relationships/ctrlProp" Target="../ctrlProps/ctrlProp467.xml"/><Relationship Id="rId57" Type="http://schemas.openxmlformats.org/officeDocument/2006/relationships/ctrlProp" Target="../ctrlProps/ctrlProp475.xml"/><Relationship Id="rId10" Type="http://schemas.openxmlformats.org/officeDocument/2006/relationships/ctrlProp" Target="../ctrlProps/ctrlProp428.xml"/><Relationship Id="rId31" Type="http://schemas.openxmlformats.org/officeDocument/2006/relationships/ctrlProp" Target="../ctrlProps/ctrlProp449.xml"/><Relationship Id="rId44" Type="http://schemas.openxmlformats.org/officeDocument/2006/relationships/ctrlProp" Target="../ctrlProps/ctrlProp462.xml"/><Relationship Id="rId52" Type="http://schemas.openxmlformats.org/officeDocument/2006/relationships/ctrlProp" Target="../ctrlProps/ctrlProp470.xml"/><Relationship Id="rId60" Type="http://schemas.openxmlformats.org/officeDocument/2006/relationships/ctrlProp" Target="../ctrlProps/ctrlProp478.xml"/><Relationship Id="rId65" Type="http://schemas.openxmlformats.org/officeDocument/2006/relationships/ctrlProp" Target="../ctrlProps/ctrlProp483.xml"/><Relationship Id="rId73" Type="http://schemas.openxmlformats.org/officeDocument/2006/relationships/ctrlProp" Target="../ctrlProps/ctrlProp491.xml"/><Relationship Id="rId78" Type="http://schemas.openxmlformats.org/officeDocument/2006/relationships/ctrlProp" Target="../ctrlProps/ctrlProp496.xml"/><Relationship Id="rId81" Type="http://schemas.openxmlformats.org/officeDocument/2006/relationships/ctrlProp" Target="../ctrlProps/ctrlProp499.xml"/><Relationship Id="rId86" Type="http://schemas.openxmlformats.org/officeDocument/2006/relationships/ctrlProp" Target="../ctrlProps/ctrlProp504.xml"/><Relationship Id="rId4" Type="http://schemas.openxmlformats.org/officeDocument/2006/relationships/ctrlProp" Target="../ctrlProps/ctrlProp422.xml"/><Relationship Id="rId9" Type="http://schemas.openxmlformats.org/officeDocument/2006/relationships/ctrlProp" Target="../ctrlProps/ctrlProp4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4.xml"/><Relationship Id="rId3" Type="http://schemas.openxmlformats.org/officeDocument/2006/relationships/vmlDrawing" Target="../drawings/vmlDrawing4.vml"/><Relationship Id="rId7" Type="http://schemas.openxmlformats.org/officeDocument/2006/relationships/ctrlProp" Target="../ctrlProps/ctrlProp5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12.xml"/><Relationship Id="rId5" Type="http://schemas.openxmlformats.org/officeDocument/2006/relationships/ctrlProp" Target="../ctrlProps/ctrlProp511.xml"/><Relationship Id="rId4" Type="http://schemas.openxmlformats.org/officeDocument/2006/relationships/ctrlProp" Target="../ctrlProps/ctrlProp510.xml"/><Relationship Id="rId9" Type="http://schemas.openxmlformats.org/officeDocument/2006/relationships/ctrlProp" Target="../ctrlProps/ctrlProp5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20.xml"/><Relationship Id="rId3" Type="http://schemas.openxmlformats.org/officeDocument/2006/relationships/vmlDrawing" Target="../drawings/vmlDrawing5.vml"/><Relationship Id="rId7" Type="http://schemas.openxmlformats.org/officeDocument/2006/relationships/ctrlProp" Target="../ctrlProps/ctrlProp51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18.xml"/><Relationship Id="rId5" Type="http://schemas.openxmlformats.org/officeDocument/2006/relationships/ctrlProp" Target="../ctrlProps/ctrlProp517.xml"/><Relationship Id="rId4" Type="http://schemas.openxmlformats.org/officeDocument/2006/relationships/ctrlProp" Target="../ctrlProps/ctrlProp516.xml"/><Relationship Id="rId9" Type="http://schemas.openxmlformats.org/officeDocument/2006/relationships/ctrlProp" Target="../ctrlProps/ctrlProp5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40384-B435-4DB7-9D9D-BDBFCC7469B7}">
  <sheetPr>
    <tabColor rgb="FF538DD5"/>
    <pageSetUpPr fitToPage="1"/>
  </sheetPr>
  <dimension ref="A1:AH605"/>
  <sheetViews>
    <sheetView showGridLines="0" showZeros="0" tabSelected="1" zoomScale="80" zoomScaleNormal="80" zoomScaleSheetLayoutView="80" workbookViewId="0">
      <selection activeCell="K4" sqref="K4:L4"/>
    </sheetView>
  </sheetViews>
  <sheetFormatPr defaultRowHeight="12" outlineLevelCol="1" x14ac:dyDescent="0.2"/>
  <cols>
    <col min="1" max="1" width="5.7109375" customWidth="1"/>
    <col min="2" max="12" width="13.7109375" customWidth="1"/>
    <col min="13" max="13" width="2.7109375" customWidth="1"/>
    <col min="14" max="14" width="0" hidden="1" customWidth="1"/>
    <col min="15" max="15" width="9.140625" style="224" hidden="1" customWidth="1" outlineLevel="1"/>
    <col min="16" max="16" width="21.28515625" style="224" hidden="1" customWidth="1" outlineLevel="1"/>
    <col min="17" max="18" width="9.140625" style="224" hidden="1" customWidth="1" outlineLevel="1"/>
    <col min="19" max="19" width="13.28515625" style="224" hidden="1" customWidth="1" outlineLevel="1"/>
    <col min="20" max="33" width="9.140625" style="224" hidden="1" customWidth="1" outlineLevel="1"/>
    <col min="34" max="34" width="9.140625" collapsed="1"/>
  </cols>
  <sheetData>
    <row r="1" spans="1:12" ht="48.75" customHeight="1" x14ac:dyDescent="0.2">
      <c r="A1" s="34"/>
      <c r="B1" s="35"/>
      <c r="C1" s="35"/>
      <c r="D1" s="35"/>
      <c r="E1" s="35"/>
      <c r="F1" s="35"/>
      <c r="G1" s="35"/>
      <c r="H1" s="35"/>
      <c r="I1" s="35"/>
      <c r="J1" s="35"/>
      <c r="K1" s="35"/>
      <c r="L1" s="36"/>
    </row>
    <row r="2" spans="1:12" ht="33" customHeight="1" x14ac:dyDescent="0.3">
      <c r="A2" s="519" t="s">
        <v>660</v>
      </c>
      <c r="B2" s="520"/>
      <c r="C2" s="520"/>
      <c r="D2" s="520"/>
      <c r="E2" s="520"/>
      <c r="F2" s="520"/>
      <c r="G2" s="520"/>
      <c r="H2" s="520"/>
      <c r="I2" s="520"/>
      <c r="J2" s="520"/>
      <c r="K2" s="520"/>
      <c r="L2" s="521"/>
    </row>
    <row r="3" spans="1:12" ht="21" customHeight="1" x14ac:dyDescent="0.25">
      <c r="A3" s="522" t="s">
        <v>0</v>
      </c>
      <c r="B3" s="523"/>
      <c r="C3" s="523"/>
      <c r="D3" s="523"/>
      <c r="E3" s="523"/>
      <c r="F3" s="523"/>
      <c r="G3" s="523"/>
      <c r="H3" s="523"/>
      <c r="I3" s="523"/>
      <c r="J3" s="523"/>
      <c r="K3" s="523"/>
      <c r="L3" s="524"/>
    </row>
    <row r="4" spans="1:12" ht="22.5" customHeight="1" x14ac:dyDescent="0.2">
      <c r="A4" s="37" t="s">
        <v>1102</v>
      </c>
      <c r="J4" s="23" t="s">
        <v>1</v>
      </c>
      <c r="K4" s="525"/>
      <c r="L4" s="526"/>
    </row>
    <row r="5" spans="1:12" ht="22.5" customHeight="1" x14ac:dyDescent="0.2">
      <c r="A5" s="527" t="s">
        <v>2</v>
      </c>
      <c r="B5" s="528"/>
      <c r="C5" s="528"/>
      <c r="D5" s="528"/>
      <c r="E5" s="528"/>
      <c r="F5" s="528"/>
      <c r="G5" s="528"/>
      <c r="H5" s="528"/>
      <c r="I5" s="528"/>
      <c r="J5" s="528"/>
      <c r="K5" s="528"/>
      <c r="L5" s="529"/>
    </row>
    <row r="6" spans="1:12" ht="14.25" customHeight="1" x14ac:dyDescent="0.2">
      <c r="A6" s="530" t="s">
        <v>3</v>
      </c>
      <c r="B6" s="531"/>
      <c r="C6" s="56"/>
      <c r="D6" s="59"/>
      <c r="E6" s="59"/>
      <c r="F6" s="59"/>
      <c r="G6" s="59"/>
      <c r="H6" s="2"/>
      <c r="I6" s="2"/>
      <c r="J6" s="2"/>
      <c r="K6" s="2"/>
      <c r="L6" s="38"/>
    </row>
    <row r="7" spans="1:12" ht="14.25" customHeight="1" x14ac:dyDescent="0.2">
      <c r="A7" s="495" t="s">
        <v>4</v>
      </c>
      <c r="B7" s="496"/>
      <c r="C7" s="5"/>
      <c r="D7" s="60"/>
      <c r="E7" s="60"/>
      <c r="F7" s="60"/>
      <c r="G7" s="60"/>
      <c r="H7" s="4"/>
      <c r="I7" s="4"/>
      <c r="J7" s="4"/>
      <c r="K7" s="4"/>
      <c r="L7" s="39"/>
    </row>
    <row r="8" spans="1:12" ht="14.25" customHeight="1" x14ac:dyDescent="0.2">
      <c r="A8" s="495" t="s">
        <v>5</v>
      </c>
      <c r="B8" s="496"/>
      <c r="C8" s="5"/>
      <c r="D8" s="60"/>
      <c r="E8" s="60"/>
      <c r="F8" s="60"/>
      <c r="G8" s="60"/>
      <c r="H8" s="4"/>
      <c r="I8" s="4"/>
      <c r="J8" s="4"/>
      <c r="K8" s="4"/>
      <c r="L8" s="39"/>
    </row>
    <row r="9" spans="1:12" ht="14.25" customHeight="1" x14ac:dyDescent="0.2">
      <c r="A9" s="495" t="s">
        <v>6</v>
      </c>
      <c r="B9" s="496"/>
      <c r="C9" s="5"/>
      <c r="D9" s="60"/>
      <c r="E9" s="60"/>
      <c r="F9" s="60"/>
      <c r="G9" s="60"/>
      <c r="H9" s="4"/>
      <c r="I9" s="4"/>
      <c r="J9" s="4"/>
      <c r="K9" s="4"/>
      <c r="L9" s="39"/>
    </row>
    <row r="10" spans="1:12" ht="14.25" customHeight="1" x14ac:dyDescent="0.2">
      <c r="A10" s="495" t="s">
        <v>7</v>
      </c>
      <c r="B10" s="496"/>
      <c r="C10" s="5"/>
      <c r="D10" s="60"/>
      <c r="E10" s="60"/>
      <c r="F10" s="60"/>
      <c r="G10" s="60"/>
      <c r="H10" s="4"/>
      <c r="I10" s="4"/>
      <c r="J10" s="4"/>
      <c r="K10" s="4"/>
      <c r="L10" s="39"/>
    </row>
    <row r="11" spans="1:12" ht="14.25" customHeight="1" x14ac:dyDescent="0.2">
      <c r="A11" s="495" t="s">
        <v>8</v>
      </c>
      <c r="B11" s="496"/>
      <c r="C11" s="5"/>
      <c r="D11" s="60"/>
      <c r="E11" s="60"/>
      <c r="F11" s="60"/>
      <c r="G11" s="60"/>
      <c r="H11" s="4"/>
      <c r="I11" s="4"/>
      <c r="J11" s="4"/>
      <c r="K11" s="4"/>
      <c r="L11" s="39"/>
    </row>
    <row r="12" spans="1:12" ht="14.25" customHeight="1" x14ac:dyDescent="0.2">
      <c r="A12" s="495" t="s">
        <v>9</v>
      </c>
      <c r="B12" s="496"/>
      <c r="C12" s="5"/>
      <c r="D12" s="60"/>
      <c r="E12" s="60"/>
      <c r="F12" s="60"/>
      <c r="G12" s="60"/>
      <c r="H12" s="4"/>
      <c r="I12" s="4"/>
      <c r="J12" s="4"/>
      <c r="K12" s="4"/>
      <c r="L12" s="39"/>
    </row>
    <row r="13" spans="1:12" ht="14.25" customHeight="1" x14ac:dyDescent="0.2">
      <c r="A13" s="495" t="s">
        <v>10</v>
      </c>
      <c r="B13" s="496"/>
      <c r="C13" s="396" t="s">
        <v>1055</v>
      </c>
      <c r="D13" s="60"/>
      <c r="E13" s="60"/>
      <c r="F13" s="60"/>
      <c r="G13" s="60"/>
      <c r="H13" s="4"/>
      <c r="I13" s="4"/>
      <c r="J13" s="4"/>
      <c r="K13" s="4"/>
      <c r="L13" s="39"/>
    </row>
    <row r="14" spans="1:12" ht="14.25" customHeight="1" x14ac:dyDescent="0.2">
      <c r="A14" s="495" t="s">
        <v>11</v>
      </c>
      <c r="B14" s="496"/>
      <c r="C14" s="57"/>
      <c r="D14" s="60"/>
      <c r="E14" s="60"/>
      <c r="F14" s="60"/>
      <c r="G14" s="60"/>
      <c r="H14" s="4"/>
      <c r="I14" s="4"/>
      <c r="J14" s="4"/>
      <c r="K14" s="4"/>
      <c r="L14" s="39"/>
    </row>
    <row r="15" spans="1:12" ht="14.25" customHeight="1" x14ac:dyDescent="0.2">
      <c r="A15" s="495" t="s">
        <v>12</v>
      </c>
      <c r="B15" s="496"/>
      <c r="C15" s="5"/>
      <c r="D15" s="61"/>
      <c r="E15" s="60"/>
      <c r="F15" s="60"/>
      <c r="G15" s="60"/>
      <c r="H15" s="4"/>
      <c r="I15" s="4"/>
      <c r="J15" s="4"/>
      <c r="K15" s="4"/>
      <c r="L15" s="39"/>
    </row>
    <row r="16" spans="1:12" ht="14.25" customHeight="1" x14ac:dyDescent="0.2">
      <c r="A16" s="497" t="s">
        <v>13</v>
      </c>
      <c r="B16" s="498"/>
      <c r="C16" s="58"/>
      <c r="D16" s="62"/>
      <c r="E16" s="62"/>
      <c r="F16" s="62"/>
      <c r="G16" s="62"/>
      <c r="H16" s="7"/>
      <c r="I16" s="7"/>
      <c r="J16" s="7"/>
      <c r="K16" s="7"/>
      <c r="L16" s="40"/>
    </row>
    <row r="17" spans="1:27" ht="22.5" customHeight="1" x14ac:dyDescent="0.2">
      <c r="A17" s="41"/>
      <c r="L17" s="22"/>
    </row>
    <row r="18" spans="1:27" ht="22.5" customHeight="1" x14ac:dyDescent="0.2">
      <c r="A18" s="42" t="s">
        <v>14</v>
      </c>
      <c r="B18" s="8"/>
      <c r="C18" s="8"/>
      <c r="D18" s="8"/>
      <c r="E18" s="8"/>
      <c r="F18" s="8"/>
      <c r="G18" s="8"/>
      <c r="H18" s="9"/>
      <c r="I18" s="8" t="s">
        <v>15</v>
      </c>
      <c r="J18" s="8"/>
      <c r="K18" s="8"/>
      <c r="L18" s="10"/>
    </row>
    <row r="19" spans="1:27" ht="21" customHeight="1" x14ac:dyDescent="0.2">
      <c r="A19" s="499" t="s">
        <v>16</v>
      </c>
      <c r="B19" s="500"/>
      <c r="C19" s="500"/>
      <c r="D19" s="500"/>
      <c r="E19" s="500"/>
      <c r="F19" s="500"/>
      <c r="G19" s="500"/>
      <c r="H19" s="501"/>
      <c r="J19" s="43" t="s">
        <v>27</v>
      </c>
      <c r="L19" s="22"/>
    </row>
    <row r="20" spans="1:27" ht="21" customHeight="1" x14ac:dyDescent="0.2">
      <c r="A20" s="502"/>
      <c r="B20" s="503"/>
      <c r="C20" s="503"/>
      <c r="D20" s="503"/>
      <c r="E20" s="503"/>
      <c r="F20" s="503"/>
      <c r="G20" s="503"/>
      <c r="H20" s="504"/>
      <c r="J20" s="43" t="s">
        <v>28</v>
      </c>
      <c r="L20" s="22"/>
      <c r="P20" s="225"/>
    </row>
    <row r="21" spans="1:27" ht="21" customHeight="1" x14ac:dyDescent="0.2">
      <c r="A21" s="505"/>
      <c r="B21" s="506"/>
      <c r="C21" s="506"/>
      <c r="D21" s="506"/>
      <c r="E21" s="506"/>
      <c r="F21" s="506"/>
      <c r="G21" s="506"/>
      <c r="H21" s="507"/>
      <c r="J21" s="43" t="s">
        <v>29</v>
      </c>
      <c r="L21" s="22"/>
      <c r="O21" s="226"/>
      <c r="P21" s="227">
        <v>1</v>
      </c>
      <c r="Q21" s="15" t="s">
        <v>30</v>
      </c>
    </row>
    <row r="22" spans="1:27" ht="22.5" customHeight="1" x14ac:dyDescent="0.2">
      <c r="A22" s="508" t="s">
        <v>17</v>
      </c>
      <c r="B22" s="509"/>
      <c r="C22" s="509"/>
      <c r="D22" s="509"/>
      <c r="E22" s="509"/>
      <c r="F22" s="509"/>
      <c r="G22" s="509"/>
      <c r="H22" s="509"/>
      <c r="I22" s="509"/>
      <c r="J22" s="509"/>
      <c r="K22" s="509"/>
      <c r="L22" s="510"/>
    </row>
    <row r="23" spans="1:27" ht="39.75" customHeight="1" x14ac:dyDescent="0.2">
      <c r="A23" s="511" t="s">
        <v>18</v>
      </c>
      <c r="B23" s="512"/>
      <c r="C23" s="513" t="s">
        <v>31</v>
      </c>
      <c r="D23" s="514"/>
      <c r="E23" s="514"/>
      <c r="F23" s="514"/>
      <c r="G23" s="515"/>
      <c r="H23" s="516" t="s">
        <v>1085</v>
      </c>
      <c r="I23" s="517"/>
      <c r="J23" s="517"/>
      <c r="K23" s="517"/>
      <c r="L23" s="518"/>
      <c r="P23" s="355">
        <v>1</v>
      </c>
      <c r="Q23" s="15" t="s">
        <v>32</v>
      </c>
    </row>
    <row r="24" spans="1:27" ht="16.5" customHeight="1" x14ac:dyDescent="0.2">
      <c r="A24" s="479" t="s">
        <v>19</v>
      </c>
      <c r="B24" s="481" t="s">
        <v>20</v>
      </c>
      <c r="C24" s="482"/>
      <c r="D24" s="485" t="str">
        <f>IF(P23=1,"Conc."&amp;CHAR(10)&amp;"(mM)","M.W.")</f>
        <v>Conc.
(mM)</v>
      </c>
      <c r="E24" s="487" t="str">
        <f>IF(P23=1,"Volume"&amp;CHAR(10)&amp;"(µL)","Amount"&amp;CHAR(10)&amp;"(mg)")</f>
        <v>Volume
(µL)</v>
      </c>
      <c r="F24" s="491" t="s">
        <v>21</v>
      </c>
      <c r="G24" s="493" t="s">
        <v>782</v>
      </c>
      <c r="H24" s="11"/>
      <c r="I24" s="356" t="s">
        <v>23</v>
      </c>
      <c r="J24" s="357"/>
      <c r="K24" s="357"/>
      <c r="L24" s="358"/>
    </row>
    <row r="25" spans="1:27" ht="21" customHeight="1" x14ac:dyDescent="0.2">
      <c r="A25" s="480"/>
      <c r="B25" s="483"/>
      <c r="C25" s="484"/>
      <c r="D25" s="486"/>
      <c r="E25" s="488"/>
      <c r="F25" s="492"/>
      <c r="G25" s="494"/>
      <c r="H25" s="14" t="s">
        <v>24</v>
      </c>
      <c r="I25" s="12"/>
      <c r="J25" s="12"/>
      <c r="K25" s="13"/>
      <c r="L25" s="44"/>
      <c r="P25" s="228"/>
      <c r="S25" s="229" t="s">
        <v>33</v>
      </c>
      <c r="T25" s="230">
        <v>1</v>
      </c>
      <c r="U25" s="230">
        <v>2</v>
      </c>
      <c r="V25" s="16">
        <v>3</v>
      </c>
      <c r="W25" s="17">
        <v>4</v>
      </c>
      <c r="X25" s="17">
        <v>5</v>
      </c>
      <c r="Y25" s="17">
        <v>6</v>
      </c>
      <c r="Z25" s="17">
        <v>7</v>
      </c>
      <c r="AA25" s="17">
        <v>8</v>
      </c>
    </row>
    <row r="26" spans="1:27" ht="13.5" customHeight="1" x14ac:dyDescent="0.2">
      <c r="A26" s="45">
        <v>1</v>
      </c>
      <c r="B26" s="489"/>
      <c r="C26" s="490"/>
      <c r="D26" s="238"/>
      <c r="E26" s="239"/>
      <c r="F26" s="240"/>
      <c r="G26" s="239" t="s">
        <v>785</v>
      </c>
      <c r="H26" s="241"/>
      <c r="I26" s="214" t="str">
        <f t="shared" ref="I26:I40" si="0">IF($H26&lt;&gt;"",U26&amp;", "&amp;CHAR(10)&amp;V26,"")</f>
        <v/>
      </c>
      <c r="J26" s="215" t="str">
        <f t="shared" ref="J26:J40" si="1">IF($H26&lt;&gt;"",W26&amp;", "&amp;CHAR(10)&amp;X26,"")</f>
        <v/>
      </c>
      <c r="K26" s="216" t="str">
        <f t="shared" ref="K26:K40" si="2">IF($H26&lt;&gt;"",Y26&amp;", "&amp;CHAR(10)&amp;Z26,"")</f>
        <v/>
      </c>
      <c r="L26" s="216" t="str">
        <f t="shared" ref="L26:L40" si="3">IF($H26&lt;&gt;"",AA26&amp;CHAR(10)&amp;AB26,"")</f>
        <v/>
      </c>
      <c r="P26" s="53" t="s">
        <v>34</v>
      </c>
      <c r="S26" s="18">
        <v>1</v>
      </c>
      <c r="T26" s="19">
        <f t="shared" ref="T26:T40" si="4">H26</f>
        <v>0</v>
      </c>
      <c r="U26" s="19">
        <f t="shared" ref="U26:U40" si="5">IF(MOD(H26*1000,3)=0,H26/3,H26*0.3)</f>
        <v>0</v>
      </c>
      <c r="V26" s="20">
        <f t="shared" ref="V26:AA40" si="6">T26/10</f>
        <v>0</v>
      </c>
      <c r="W26" s="19">
        <f t="shared" si="6"/>
        <v>0</v>
      </c>
      <c r="X26" s="19">
        <f t="shared" si="6"/>
        <v>0</v>
      </c>
      <c r="Y26" s="19">
        <f t="shared" si="6"/>
        <v>0</v>
      </c>
      <c r="Z26" s="19">
        <f t="shared" si="6"/>
        <v>0</v>
      </c>
      <c r="AA26" s="19">
        <f t="shared" si="6"/>
        <v>0</v>
      </c>
    </row>
    <row r="27" spans="1:27" ht="14.25" customHeight="1" x14ac:dyDescent="0.2">
      <c r="A27" s="46">
        <v>2</v>
      </c>
      <c r="B27" s="471"/>
      <c r="C27" s="472"/>
      <c r="D27" s="242"/>
      <c r="E27" s="243"/>
      <c r="F27" s="244"/>
      <c r="G27" s="243"/>
      <c r="H27" s="241"/>
      <c r="I27" s="217" t="str">
        <f t="shared" si="0"/>
        <v/>
      </c>
      <c r="J27" s="218" t="str">
        <f t="shared" si="1"/>
        <v/>
      </c>
      <c r="K27" s="218" t="str">
        <f t="shared" si="2"/>
        <v/>
      </c>
      <c r="L27" s="218" t="str">
        <f t="shared" si="3"/>
        <v/>
      </c>
      <c r="P27" s="53"/>
      <c r="S27" s="18">
        <v>2</v>
      </c>
      <c r="T27" s="19">
        <f t="shared" si="4"/>
        <v>0</v>
      </c>
      <c r="U27" s="19">
        <f t="shared" si="5"/>
        <v>0</v>
      </c>
      <c r="V27" s="20">
        <f t="shared" si="6"/>
        <v>0</v>
      </c>
      <c r="W27" s="19">
        <f t="shared" si="6"/>
        <v>0</v>
      </c>
      <c r="X27" s="19">
        <f t="shared" si="6"/>
        <v>0</v>
      </c>
      <c r="Y27" s="19">
        <f t="shared" si="6"/>
        <v>0</v>
      </c>
      <c r="Z27" s="19">
        <f t="shared" si="6"/>
        <v>0</v>
      </c>
      <c r="AA27" s="19">
        <f t="shared" si="6"/>
        <v>0</v>
      </c>
    </row>
    <row r="28" spans="1:27" ht="14.25" customHeight="1" x14ac:dyDescent="0.2">
      <c r="A28" s="46">
        <v>3</v>
      </c>
      <c r="B28" s="471"/>
      <c r="C28" s="472"/>
      <c r="D28" s="242"/>
      <c r="E28" s="243"/>
      <c r="F28" s="244"/>
      <c r="G28" s="243"/>
      <c r="H28" s="241"/>
      <c r="I28" s="217" t="str">
        <f t="shared" si="0"/>
        <v/>
      </c>
      <c r="J28" s="218" t="str">
        <f t="shared" si="1"/>
        <v/>
      </c>
      <c r="K28" s="218" t="str">
        <f t="shared" si="2"/>
        <v/>
      </c>
      <c r="L28" s="218" t="str">
        <f t="shared" si="3"/>
        <v/>
      </c>
      <c r="P28" s="53"/>
      <c r="S28" s="18">
        <v>3</v>
      </c>
      <c r="T28" s="19">
        <f t="shared" si="4"/>
        <v>0</v>
      </c>
      <c r="U28" s="19">
        <f t="shared" si="5"/>
        <v>0</v>
      </c>
      <c r="V28" s="20">
        <f t="shared" si="6"/>
        <v>0</v>
      </c>
      <c r="W28" s="19">
        <f t="shared" si="6"/>
        <v>0</v>
      </c>
      <c r="X28" s="19">
        <f t="shared" si="6"/>
        <v>0</v>
      </c>
      <c r="Y28" s="19">
        <f t="shared" si="6"/>
        <v>0</v>
      </c>
      <c r="Z28" s="19">
        <f t="shared" si="6"/>
        <v>0</v>
      </c>
      <c r="AA28" s="19">
        <f t="shared" si="6"/>
        <v>0</v>
      </c>
    </row>
    <row r="29" spans="1:27" ht="14.25" customHeight="1" x14ac:dyDescent="0.2">
      <c r="A29" s="46">
        <v>4</v>
      </c>
      <c r="B29" s="471"/>
      <c r="C29" s="472"/>
      <c r="D29" s="242"/>
      <c r="E29" s="243"/>
      <c r="F29" s="244"/>
      <c r="G29" s="243"/>
      <c r="H29" s="241"/>
      <c r="I29" s="217" t="str">
        <f t="shared" si="0"/>
        <v/>
      </c>
      <c r="J29" s="218" t="str">
        <f t="shared" si="1"/>
        <v/>
      </c>
      <c r="K29" s="218" t="str">
        <f t="shared" si="2"/>
        <v/>
      </c>
      <c r="L29" s="218" t="str">
        <f t="shared" si="3"/>
        <v/>
      </c>
      <c r="P29" s="231"/>
      <c r="S29" s="18">
        <v>4</v>
      </c>
      <c r="T29" s="19">
        <f t="shared" si="4"/>
        <v>0</v>
      </c>
      <c r="U29" s="19">
        <f t="shared" si="5"/>
        <v>0</v>
      </c>
      <c r="V29" s="20">
        <f t="shared" si="6"/>
        <v>0</v>
      </c>
      <c r="W29" s="19">
        <f t="shared" si="6"/>
        <v>0</v>
      </c>
      <c r="X29" s="19">
        <f t="shared" si="6"/>
        <v>0</v>
      </c>
      <c r="Y29" s="19">
        <f t="shared" si="6"/>
        <v>0</v>
      </c>
      <c r="Z29" s="19">
        <f t="shared" si="6"/>
        <v>0</v>
      </c>
      <c r="AA29" s="19">
        <f t="shared" si="6"/>
        <v>0</v>
      </c>
    </row>
    <row r="30" spans="1:27" ht="14.25" customHeight="1" x14ac:dyDescent="0.2">
      <c r="A30" s="46">
        <v>5</v>
      </c>
      <c r="B30" s="471"/>
      <c r="C30" s="472"/>
      <c r="D30" s="242"/>
      <c r="E30" s="243"/>
      <c r="F30" s="244"/>
      <c r="G30" s="243"/>
      <c r="H30" s="241"/>
      <c r="I30" s="217" t="str">
        <f t="shared" si="0"/>
        <v/>
      </c>
      <c r="J30" s="218" t="str">
        <f t="shared" si="1"/>
        <v/>
      </c>
      <c r="K30" s="218" t="str">
        <f t="shared" si="2"/>
        <v/>
      </c>
      <c r="L30" s="218" t="str">
        <f t="shared" si="3"/>
        <v/>
      </c>
      <c r="S30" s="18">
        <v>5</v>
      </c>
      <c r="T30" s="19">
        <f t="shared" si="4"/>
        <v>0</v>
      </c>
      <c r="U30" s="19">
        <f t="shared" si="5"/>
        <v>0</v>
      </c>
      <c r="V30" s="20">
        <f t="shared" si="6"/>
        <v>0</v>
      </c>
      <c r="W30" s="19">
        <f t="shared" si="6"/>
        <v>0</v>
      </c>
      <c r="X30" s="19">
        <f t="shared" si="6"/>
        <v>0</v>
      </c>
      <c r="Y30" s="19">
        <f t="shared" si="6"/>
        <v>0</v>
      </c>
      <c r="Z30" s="19">
        <f t="shared" si="6"/>
        <v>0</v>
      </c>
      <c r="AA30" s="19">
        <f t="shared" si="6"/>
        <v>0</v>
      </c>
    </row>
    <row r="31" spans="1:27" ht="14.25" customHeight="1" x14ac:dyDescent="0.2">
      <c r="A31" s="46">
        <v>6</v>
      </c>
      <c r="B31" s="471"/>
      <c r="C31" s="472"/>
      <c r="D31" s="242"/>
      <c r="E31" s="243"/>
      <c r="F31" s="244"/>
      <c r="G31" s="243"/>
      <c r="H31" s="241"/>
      <c r="I31" s="217" t="str">
        <f t="shared" si="0"/>
        <v/>
      </c>
      <c r="J31" s="218" t="str">
        <f t="shared" si="1"/>
        <v/>
      </c>
      <c r="K31" s="218" t="str">
        <f t="shared" si="2"/>
        <v/>
      </c>
      <c r="L31" s="218" t="str">
        <f t="shared" si="3"/>
        <v/>
      </c>
      <c r="S31" s="18">
        <v>6</v>
      </c>
      <c r="T31" s="19">
        <f t="shared" si="4"/>
        <v>0</v>
      </c>
      <c r="U31" s="19">
        <f t="shared" si="5"/>
        <v>0</v>
      </c>
      <c r="V31" s="20">
        <f t="shared" si="6"/>
        <v>0</v>
      </c>
      <c r="W31" s="19">
        <f t="shared" si="6"/>
        <v>0</v>
      </c>
      <c r="X31" s="19">
        <f t="shared" si="6"/>
        <v>0</v>
      </c>
      <c r="Y31" s="19">
        <f t="shared" si="6"/>
        <v>0</v>
      </c>
      <c r="Z31" s="19">
        <f t="shared" si="6"/>
        <v>0</v>
      </c>
      <c r="AA31" s="19">
        <f t="shared" si="6"/>
        <v>0</v>
      </c>
    </row>
    <row r="32" spans="1:27" ht="14.25" customHeight="1" x14ac:dyDescent="0.2">
      <c r="A32" s="46">
        <v>7</v>
      </c>
      <c r="B32" s="471"/>
      <c r="C32" s="472"/>
      <c r="D32" s="242"/>
      <c r="E32" s="243"/>
      <c r="F32" s="244"/>
      <c r="G32" s="243"/>
      <c r="H32" s="241"/>
      <c r="I32" s="217" t="str">
        <f t="shared" si="0"/>
        <v/>
      </c>
      <c r="J32" s="218" t="str">
        <f t="shared" si="1"/>
        <v/>
      </c>
      <c r="K32" s="218" t="str">
        <f t="shared" si="2"/>
        <v/>
      </c>
      <c r="L32" s="218" t="str">
        <f t="shared" si="3"/>
        <v/>
      </c>
      <c r="S32" s="18">
        <v>7</v>
      </c>
      <c r="T32" s="19">
        <f t="shared" si="4"/>
        <v>0</v>
      </c>
      <c r="U32" s="19">
        <f t="shared" si="5"/>
        <v>0</v>
      </c>
      <c r="V32" s="20">
        <f t="shared" si="6"/>
        <v>0</v>
      </c>
      <c r="W32" s="19">
        <f t="shared" si="6"/>
        <v>0</v>
      </c>
      <c r="X32" s="19">
        <f t="shared" si="6"/>
        <v>0</v>
      </c>
      <c r="Y32" s="19">
        <f t="shared" si="6"/>
        <v>0</v>
      </c>
      <c r="Z32" s="19">
        <f t="shared" si="6"/>
        <v>0</v>
      </c>
      <c r="AA32" s="19">
        <f t="shared" si="6"/>
        <v>0</v>
      </c>
    </row>
    <row r="33" spans="1:27" ht="14.25" customHeight="1" x14ac:dyDescent="0.2">
      <c r="A33" s="46">
        <v>8</v>
      </c>
      <c r="B33" s="471"/>
      <c r="C33" s="472"/>
      <c r="D33" s="242"/>
      <c r="E33" s="243"/>
      <c r="F33" s="244"/>
      <c r="G33" s="243"/>
      <c r="H33" s="241"/>
      <c r="I33" s="217" t="str">
        <f t="shared" si="0"/>
        <v/>
      </c>
      <c r="J33" s="218" t="str">
        <f t="shared" si="1"/>
        <v/>
      </c>
      <c r="K33" s="218" t="str">
        <f t="shared" si="2"/>
        <v/>
      </c>
      <c r="L33" s="218" t="str">
        <f t="shared" si="3"/>
        <v/>
      </c>
      <c r="S33" s="18">
        <v>8</v>
      </c>
      <c r="T33" s="19">
        <f t="shared" si="4"/>
        <v>0</v>
      </c>
      <c r="U33" s="19">
        <f t="shared" si="5"/>
        <v>0</v>
      </c>
      <c r="V33" s="20">
        <f t="shared" si="6"/>
        <v>0</v>
      </c>
      <c r="W33" s="19">
        <f t="shared" si="6"/>
        <v>0</v>
      </c>
      <c r="X33" s="19">
        <f t="shared" si="6"/>
        <v>0</v>
      </c>
      <c r="Y33" s="19">
        <f t="shared" si="6"/>
        <v>0</v>
      </c>
      <c r="Z33" s="19">
        <f t="shared" si="6"/>
        <v>0</v>
      </c>
      <c r="AA33" s="19">
        <f t="shared" si="6"/>
        <v>0</v>
      </c>
    </row>
    <row r="34" spans="1:27" ht="14.25" customHeight="1" x14ac:dyDescent="0.2">
      <c r="A34" s="46">
        <v>9</v>
      </c>
      <c r="B34" s="471"/>
      <c r="C34" s="472"/>
      <c r="D34" s="242"/>
      <c r="E34" s="243"/>
      <c r="F34" s="244"/>
      <c r="G34" s="243"/>
      <c r="H34" s="241"/>
      <c r="I34" s="217" t="str">
        <f t="shared" si="0"/>
        <v/>
      </c>
      <c r="J34" s="218" t="str">
        <f t="shared" si="1"/>
        <v/>
      </c>
      <c r="K34" s="218" t="str">
        <f t="shared" si="2"/>
        <v/>
      </c>
      <c r="L34" s="218" t="str">
        <f t="shared" si="3"/>
        <v/>
      </c>
      <c r="S34" s="18">
        <v>9</v>
      </c>
      <c r="T34" s="19">
        <f t="shared" si="4"/>
        <v>0</v>
      </c>
      <c r="U34" s="19">
        <f t="shared" si="5"/>
        <v>0</v>
      </c>
      <c r="V34" s="20">
        <f t="shared" si="6"/>
        <v>0</v>
      </c>
      <c r="W34" s="19">
        <f t="shared" si="6"/>
        <v>0</v>
      </c>
      <c r="X34" s="19">
        <f t="shared" si="6"/>
        <v>0</v>
      </c>
      <c r="Y34" s="19">
        <f t="shared" si="6"/>
        <v>0</v>
      </c>
      <c r="Z34" s="19">
        <f t="shared" si="6"/>
        <v>0</v>
      </c>
      <c r="AA34" s="19">
        <f t="shared" si="6"/>
        <v>0</v>
      </c>
    </row>
    <row r="35" spans="1:27" ht="14.25" customHeight="1" x14ac:dyDescent="0.2">
      <c r="A35" s="46">
        <v>10</v>
      </c>
      <c r="B35" s="471"/>
      <c r="C35" s="472"/>
      <c r="D35" s="242"/>
      <c r="E35" s="243"/>
      <c r="F35" s="244"/>
      <c r="G35" s="243"/>
      <c r="H35" s="241"/>
      <c r="I35" s="217" t="str">
        <f t="shared" si="0"/>
        <v/>
      </c>
      <c r="J35" s="218" t="str">
        <f t="shared" si="1"/>
        <v/>
      </c>
      <c r="K35" s="218" t="str">
        <f t="shared" si="2"/>
        <v/>
      </c>
      <c r="L35" s="218" t="str">
        <f t="shared" si="3"/>
        <v/>
      </c>
      <c r="S35" s="18">
        <v>10</v>
      </c>
      <c r="T35" s="19">
        <f t="shared" si="4"/>
        <v>0</v>
      </c>
      <c r="U35" s="19">
        <f t="shared" si="5"/>
        <v>0</v>
      </c>
      <c r="V35" s="20">
        <f t="shared" si="6"/>
        <v>0</v>
      </c>
      <c r="W35" s="19">
        <f t="shared" si="6"/>
        <v>0</v>
      </c>
      <c r="X35" s="19">
        <f t="shared" si="6"/>
        <v>0</v>
      </c>
      <c r="Y35" s="19">
        <f t="shared" si="6"/>
        <v>0</v>
      </c>
      <c r="Z35" s="19">
        <f t="shared" si="6"/>
        <v>0</v>
      </c>
      <c r="AA35" s="19">
        <f t="shared" si="6"/>
        <v>0</v>
      </c>
    </row>
    <row r="36" spans="1:27" ht="14.25" customHeight="1" x14ac:dyDescent="0.2">
      <c r="A36" s="46">
        <v>11</v>
      </c>
      <c r="B36" s="471"/>
      <c r="C36" s="472"/>
      <c r="D36" s="242"/>
      <c r="E36" s="243"/>
      <c r="F36" s="244"/>
      <c r="G36" s="243"/>
      <c r="H36" s="241"/>
      <c r="I36" s="217" t="str">
        <f t="shared" si="0"/>
        <v/>
      </c>
      <c r="J36" s="218" t="str">
        <f t="shared" si="1"/>
        <v/>
      </c>
      <c r="K36" s="218" t="str">
        <f t="shared" si="2"/>
        <v/>
      </c>
      <c r="L36" s="218" t="str">
        <f t="shared" si="3"/>
        <v/>
      </c>
      <c r="S36" s="18">
        <v>11</v>
      </c>
      <c r="T36" s="19">
        <f t="shared" si="4"/>
        <v>0</v>
      </c>
      <c r="U36" s="19">
        <f t="shared" si="5"/>
        <v>0</v>
      </c>
      <c r="V36" s="20">
        <f t="shared" si="6"/>
        <v>0</v>
      </c>
      <c r="W36" s="19">
        <f t="shared" si="6"/>
        <v>0</v>
      </c>
      <c r="X36" s="19">
        <f t="shared" si="6"/>
        <v>0</v>
      </c>
      <c r="Y36" s="19">
        <f t="shared" si="6"/>
        <v>0</v>
      </c>
      <c r="Z36" s="19">
        <f t="shared" si="6"/>
        <v>0</v>
      </c>
      <c r="AA36" s="19">
        <f t="shared" si="6"/>
        <v>0</v>
      </c>
    </row>
    <row r="37" spans="1:27" ht="14.25" customHeight="1" x14ac:dyDescent="0.2">
      <c r="A37" s="46">
        <v>12</v>
      </c>
      <c r="B37" s="471"/>
      <c r="C37" s="472"/>
      <c r="D37" s="242"/>
      <c r="E37" s="243"/>
      <c r="F37" s="244"/>
      <c r="G37" s="243"/>
      <c r="H37" s="241"/>
      <c r="I37" s="217" t="str">
        <f t="shared" si="0"/>
        <v/>
      </c>
      <c r="J37" s="218" t="str">
        <f t="shared" si="1"/>
        <v/>
      </c>
      <c r="K37" s="218" t="str">
        <f t="shared" si="2"/>
        <v/>
      </c>
      <c r="L37" s="218" t="str">
        <f t="shared" si="3"/>
        <v/>
      </c>
      <c r="S37" s="18">
        <v>12</v>
      </c>
      <c r="T37" s="19">
        <f t="shared" si="4"/>
        <v>0</v>
      </c>
      <c r="U37" s="19">
        <f t="shared" si="5"/>
        <v>0</v>
      </c>
      <c r="V37" s="20">
        <f t="shared" si="6"/>
        <v>0</v>
      </c>
      <c r="W37" s="19">
        <f t="shared" si="6"/>
        <v>0</v>
      </c>
      <c r="X37" s="19">
        <f t="shared" si="6"/>
        <v>0</v>
      </c>
      <c r="Y37" s="19">
        <f t="shared" si="6"/>
        <v>0</v>
      </c>
      <c r="Z37" s="19">
        <f t="shared" si="6"/>
        <v>0</v>
      </c>
      <c r="AA37" s="19">
        <f t="shared" si="6"/>
        <v>0</v>
      </c>
    </row>
    <row r="38" spans="1:27" ht="14.25" customHeight="1" x14ac:dyDescent="0.2">
      <c r="A38" s="46">
        <v>13</v>
      </c>
      <c r="B38" s="471"/>
      <c r="C38" s="472"/>
      <c r="D38" s="242"/>
      <c r="E38" s="243"/>
      <c r="F38" s="244"/>
      <c r="G38" s="243"/>
      <c r="H38" s="241"/>
      <c r="I38" s="217" t="str">
        <f t="shared" si="0"/>
        <v/>
      </c>
      <c r="J38" s="218" t="str">
        <f t="shared" si="1"/>
        <v/>
      </c>
      <c r="K38" s="218" t="str">
        <f t="shared" si="2"/>
        <v/>
      </c>
      <c r="L38" s="218" t="str">
        <f t="shared" si="3"/>
        <v/>
      </c>
      <c r="S38" s="18">
        <v>13</v>
      </c>
      <c r="T38" s="19">
        <f t="shared" si="4"/>
        <v>0</v>
      </c>
      <c r="U38" s="19">
        <f t="shared" si="5"/>
        <v>0</v>
      </c>
      <c r="V38" s="20">
        <f t="shared" si="6"/>
        <v>0</v>
      </c>
      <c r="W38" s="19">
        <f t="shared" si="6"/>
        <v>0</v>
      </c>
      <c r="X38" s="19">
        <f t="shared" si="6"/>
        <v>0</v>
      </c>
      <c r="Y38" s="19">
        <f t="shared" si="6"/>
        <v>0</v>
      </c>
      <c r="Z38" s="19">
        <f t="shared" si="6"/>
        <v>0</v>
      </c>
      <c r="AA38" s="19">
        <f t="shared" si="6"/>
        <v>0</v>
      </c>
    </row>
    <row r="39" spans="1:27" ht="14.25" customHeight="1" x14ac:dyDescent="0.2">
      <c r="A39" s="46">
        <v>14</v>
      </c>
      <c r="B39" s="471"/>
      <c r="C39" s="472"/>
      <c r="D39" s="242"/>
      <c r="E39" s="243"/>
      <c r="F39" s="244"/>
      <c r="G39" s="243"/>
      <c r="H39" s="241"/>
      <c r="I39" s="217" t="str">
        <f t="shared" si="0"/>
        <v/>
      </c>
      <c r="J39" s="218" t="str">
        <f t="shared" si="1"/>
        <v/>
      </c>
      <c r="K39" s="218" t="str">
        <f t="shared" si="2"/>
        <v/>
      </c>
      <c r="L39" s="218" t="str">
        <f t="shared" si="3"/>
        <v/>
      </c>
      <c r="S39" s="18">
        <v>14</v>
      </c>
      <c r="T39" s="19">
        <f t="shared" si="4"/>
        <v>0</v>
      </c>
      <c r="U39" s="19">
        <f t="shared" si="5"/>
        <v>0</v>
      </c>
      <c r="V39" s="20">
        <f t="shared" si="6"/>
        <v>0</v>
      </c>
      <c r="W39" s="19">
        <f t="shared" si="6"/>
        <v>0</v>
      </c>
      <c r="X39" s="19">
        <f t="shared" si="6"/>
        <v>0</v>
      </c>
      <c r="Y39" s="19">
        <f t="shared" si="6"/>
        <v>0</v>
      </c>
      <c r="Z39" s="19">
        <f t="shared" si="6"/>
        <v>0</v>
      </c>
      <c r="AA39" s="19">
        <f t="shared" si="6"/>
        <v>0</v>
      </c>
    </row>
    <row r="40" spans="1:27" ht="14.25" customHeight="1" x14ac:dyDescent="0.2">
      <c r="A40" s="47">
        <v>15</v>
      </c>
      <c r="B40" s="473"/>
      <c r="C40" s="474"/>
      <c r="D40" s="245"/>
      <c r="E40" s="246"/>
      <c r="F40" s="247"/>
      <c r="G40" s="248"/>
      <c r="H40" s="241"/>
      <c r="I40" s="219" t="str">
        <f t="shared" si="0"/>
        <v/>
      </c>
      <c r="J40" s="220" t="str">
        <f t="shared" si="1"/>
        <v/>
      </c>
      <c r="K40" s="220" t="str">
        <f t="shared" si="2"/>
        <v/>
      </c>
      <c r="L40" s="220" t="str">
        <f t="shared" si="3"/>
        <v/>
      </c>
      <c r="S40" s="18">
        <v>15</v>
      </c>
      <c r="T40" s="19">
        <f t="shared" si="4"/>
        <v>0</v>
      </c>
      <c r="U40" s="19">
        <f t="shared" si="5"/>
        <v>0</v>
      </c>
      <c r="V40" s="20">
        <f t="shared" si="6"/>
        <v>0</v>
      </c>
      <c r="W40" s="19">
        <f t="shared" si="6"/>
        <v>0</v>
      </c>
      <c r="X40" s="19">
        <f t="shared" si="6"/>
        <v>0</v>
      </c>
      <c r="Y40" s="19">
        <f t="shared" si="6"/>
        <v>0</v>
      </c>
      <c r="Z40" s="19">
        <f t="shared" si="6"/>
        <v>0</v>
      </c>
      <c r="AA40" s="19">
        <f t="shared" si="6"/>
        <v>0</v>
      </c>
    </row>
    <row r="41" spans="1:27" ht="14.25" customHeight="1" x14ac:dyDescent="0.2">
      <c r="A41" s="41"/>
      <c r="B41" s="475" t="s">
        <v>1014</v>
      </c>
      <c r="C41" s="475"/>
      <c r="D41" s="475"/>
      <c r="E41" s="475"/>
      <c r="F41" s="475"/>
      <c r="G41" s="475"/>
      <c r="H41" s="475"/>
      <c r="I41" s="475"/>
      <c r="J41" s="475"/>
      <c r="K41" s="475"/>
      <c r="L41" s="476"/>
    </row>
    <row r="42" spans="1:27" ht="15" customHeight="1" x14ac:dyDescent="0.2">
      <c r="A42" s="41"/>
      <c r="B42" s="381"/>
      <c r="C42" s="397" t="s">
        <v>1015</v>
      </c>
      <c r="D42" s="381"/>
      <c r="E42" s="381"/>
      <c r="F42" s="398" t="s">
        <v>1057</v>
      </c>
      <c r="G42" s="381"/>
      <c r="H42" s="381"/>
      <c r="I42" s="381"/>
      <c r="J42" s="381"/>
      <c r="K42" s="381"/>
      <c r="L42" s="382"/>
    </row>
    <row r="43" spans="1:27" ht="30" customHeight="1" x14ac:dyDescent="0.2">
      <c r="A43" s="41"/>
      <c r="B43" s="477" t="s">
        <v>1053</v>
      </c>
      <c r="C43" s="477"/>
      <c r="D43" s="477"/>
      <c r="E43" s="477"/>
      <c r="F43" s="477"/>
      <c r="G43" s="477"/>
      <c r="H43" s="477"/>
      <c r="I43" s="477"/>
      <c r="J43" s="477"/>
      <c r="K43" s="477"/>
      <c r="L43" s="478"/>
    </row>
    <row r="44" spans="1:27" ht="22.5" customHeight="1" x14ac:dyDescent="0.2">
      <c r="A44" s="468" t="s">
        <v>22</v>
      </c>
      <c r="B44" s="469"/>
      <c r="C44" s="469"/>
      <c r="D44" s="469"/>
      <c r="E44" s="469"/>
      <c r="F44" s="469"/>
      <c r="G44" s="469"/>
      <c r="H44" s="469"/>
      <c r="I44" s="469"/>
      <c r="J44" s="469"/>
      <c r="K44" s="469"/>
      <c r="L44" s="470"/>
    </row>
    <row r="45" spans="1:27" ht="7.5" customHeight="1" x14ac:dyDescent="0.2">
      <c r="A45" s="41"/>
      <c r="L45" s="22"/>
    </row>
    <row r="46" spans="1:27" ht="22.5" customHeight="1" x14ac:dyDescent="0.2">
      <c r="A46" s="455" t="s">
        <v>25</v>
      </c>
      <c r="B46" s="456"/>
      <c r="C46" s="456"/>
      <c r="D46" s="456"/>
      <c r="E46" s="457"/>
      <c r="H46" s="54" t="str">
        <f>"Total "&amp;$R$202&amp;" target(s) selected"</f>
        <v>Total 0 target(s) selected</v>
      </c>
      <c r="L46" s="22"/>
      <c r="P46" s="232" t="s">
        <v>176</v>
      </c>
      <c r="Q46" s="232"/>
      <c r="S46" s="232" t="s">
        <v>178</v>
      </c>
    </row>
    <row r="47" spans="1:27" ht="22.5" customHeight="1" x14ac:dyDescent="0.2">
      <c r="A47" s="21" t="s">
        <v>26</v>
      </c>
      <c r="H47" s="55" t="str">
        <f>"(Off-the-Shelf  "&amp;$S$202&amp;"  targets/Custom "&amp;($R$202-$S$202)&amp;" targets)"</f>
        <v>(Off-the-Shelf  0  targets/Custom 0 targets)</v>
      </c>
      <c r="L47" s="22"/>
      <c r="P47" s="232" t="s">
        <v>177</v>
      </c>
      <c r="Q47" s="232"/>
      <c r="S47" s="232" t="s">
        <v>179</v>
      </c>
    </row>
    <row r="48" spans="1:27" ht="9.75" customHeight="1" x14ac:dyDescent="0.2">
      <c r="A48" s="41"/>
      <c r="L48" s="22"/>
    </row>
    <row r="49" spans="1:20" ht="13.5" customHeight="1" x14ac:dyDescent="0.2">
      <c r="A49" s="41"/>
      <c r="B49" s="48" t="s">
        <v>35</v>
      </c>
      <c r="E49" s="48" t="s">
        <v>977</v>
      </c>
      <c r="H49" s="48" t="s">
        <v>889</v>
      </c>
      <c r="K49" s="48" t="s">
        <v>720</v>
      </c>
      <c r="L49" s="22"/>
      <c r="P49" s="233">
        <v>0</v>
      </c>
      <c r="Q49" s="15" t="s">
        <v>180</v>
      </c>
      <c r="S49" s="233">
        <v>0</v>
      </c>
      <c r="T49" s="15" t="s">
        <v>180</v>
      </c>
    </row>
    <row r="50" spans="1:20" ht="13.5" customHeight="1" x14ac:dyDescent="0.2">
      <c r="A50" s="41"/>
      <c r="B50" s="48" t="s">
        <v>36</v>
      </c>
      <c r="E50" s="48" t="s">
        <v>747</v>
      </c>
      <c r="H50" s="48" t="s">
        <v>961</v>
      </c>
      <c r="K50" s="48" t="s">
        <v>716</v>
      </c>
      <c r="L50" s="22"/>
      <c r="P50" s="233">
        <v>1</v>
      </c>
      <c r="Q50" s="15" t="s">
        <v>181</v>
      </c>
      <c r="S50" s="233">
        <v>1</v>
      </c>
      <c r="T50" s="15" t="s">
        <v>181</v>
      </c>
    </row>
    <row r="51" spans="1:20" ht="13.5" customHeight="1" x14ac:dyDescent="0.2">
      <c r="A51" s="41"/>
      <c r="B51" s="48" t="s">
        <v>37</v>
      </c>
      <c r="E51" s="48" t="s">
        <v>748</v>
      </c>
      <c r="H51" s="48" t="s">
        <v>888</v>
      </c>
      <c r="K51" s="49" t="s">
        <v>715</v>
      </c>
      <c r="L51" s="22"/>
      <c r="P51" s="233">
        <v>2</v>
      </c>
      <c r="Q51" s="15" t="s">
        <v>181</v>
      </c>
      <c r="S51" s="233">
        <v>2</v>
      </c>
      <c r="T51" s="15" t="s">
        <v>181</v>
      </c>
    </row>
    <row r="52" spans="1:20" ht="13.5" customHeight="1" x14ac:dyDescent="0.2">
      <c r="A52" s="41"/>
      <c r="B52" s="48" t="s">
        <v>38</v>
      </c>
      <c r="E52" s="48" t="s">
        <v>927</v>
      </c>
      <c r="H52" s="48" t="s">
        <v>565</v>
      </c>
      <c r="K52" s="49" t="s">
        <v>721</v>
      </c>
      <c r="L52" s="22"/>
      <c r="P52" s="233">
        <v>3</v>
      </c>
      <c r="Q52" s="15" t="s">
        <v>181</v>
      </c>
      <c r="S52" s="233">
        <v>3</v>
      </c>
      <c r="T52" s="15" t="s">
        <v>181</v>
      </c>
    </row>
    <row r="53" spans="1:20" ht="13.5" customHeight="1" x14ac:dyDescent="0.2">
      <c r="A53" s="41"/>
      <c r="B53" s="48" t="s">
        <v>39</v>
      </c>
      <c r="E53" s="48" t="s">
        <v>894</v>
      </c>
      <c r="H53" s="49" t="s">
        <v>113</v>
      </c>
      <c r="K53" s="48" t="s">
        <v>714</v>
      </c>
      <c r="L53" s="22"/>
      <c r="P53" s="233">
        <v>4</v>
      </c>
      <c r="Q53" s="15" t="s">
        <v>182</v>
      </c>
      <c r="S53" s="233">
        <v>4</v>
      </c>
      <c r="T53" s="15" t="s">
        <v>182</v>
      </c>
    </row>
    <row r="54" spans="1:20" ht="13.5" customHeight="1" x14ac:dyDescent="0.2">
      <c r="A54" s="41"/>
      <c r="B54" s="48" t="s">
        <v>40</v>
      </c>
      <c r="E54" s="48" t="s">
        <v>893</v>
      </c>
      <c r="H54" s="49" t="s">
        <v>114</v>
      </c>
      <c r="K54" s="48" t="s">
        <v>713</v>
      </c>
      <c r="L54" s="22"/>
      <c r="P54" s="233">
        <v>5</v>
      </c>
      <c r="Q54" s="15" t="s">
        <v>182</v>
      </c>
      <c r="S54" s="233">
        <v>5</v>
      </c>
      <c r="T54" s="15" t="s">
        <v>182</v>
      </c>
    </row>
    <row r="55" spans="1:20" ht="13.5" customHeight="1" x14ac:dyDescent="0.2">
      <c r="A55" s="41"/>
      <c r="B55" s="48" t="s">
        <v>41</v>
      </c>
      <c r="E55" s="48" t="s">
        <v>928</v>
      </c>
      <c r="H55" s="48" t="s">
        <v>887</v>
      </c>
      <c r="K55" s="49" t="s">
        <v>712</v>
      </c>
      <c r="L55" s="22"/>
      <c r="P55" s="233">
        <v>6</v>
      </c>
      <c r="Q55" s="15" t="s">
        <v>182</v>
      </c>
      <c r="S55" s="233">
        <v>6</v>
      </c>
      <c r="T55" s="15" t="s">
        <v>182</v>
      </c>
    </row>
    <row r="56" spans="1:20" ht="13.5" customHeight="1" x14ac:dyDescent="0.2">
      <c r="A56" s="41"/>
      <c r="B56" s="48" t="s">
        <v>42</v>
      </c>
      <c r="E56" s="48" t="s">
        <v>929</v>
      </c>
      <c r="H56" s="48" t="s">
        <v>886</v>
      </c>
      <c r="K56" s="48" t="s">
        <v>719</v>
      </c>
      <c r="L56" s="22"/>
      <c r="P56" s="233">
        <v>7</v>
      </c>
      <c r="Q56" s="15" t="s">
        <v>182</v>
      </c>
      <c r="S56" s="233">
        <v>7</v>
      </c>
      <c r="T56" s="15" t="s">
        <v>182</v>
      </c>
    </row>
    <row r="57" spans="1:20" ht="13.5" customHeight="1" x14ac:dyDescent="0.2">
      <c r="A57" s="41"/>
      <c r="B57" s="48" t="s">
        <v>43</v>
      </c>
      <c r="E57" s="48" t="s">
        <v>87</v>
      </c>
      <c r="H57" s="48" t="s">
        <v>885</v>
      </c>
      <c r="K57" s="48" t="s">
        <v>654</v>
      </c>
      <c r="L57" s="22"/>
      <c r="P57" s="233">
        <v>8</v>
      </c>
      <c r="Q57" s="15" t="s">
        <v>182</v>
      </c>
      <c r="S57" s="233">
        <v>8</v>
      </c>
      <c r="T57" s="15" t="s">
        <v>182</v>
      </c>
    </row>
    <row r="58" spans="1:20" ht="13.5" customHeight="1" x14ac:dyDescent="0.2">
      <c r="A58" s="41"/>
      <c r="B58" s="48" t="s">
        <v>44</v>
      </c>
      <c r="E58" s="48" t="s">
        <v>955</v>
      </c>
      <c r="H58" s="49" t="s">
        <v>564</v>
      </c>
      <c r="K58" s="48" t="s">
        <v>1100</v>
      </c>
      <c r="L58" s="22"/>
      <c r="P58" s="233">
        <v>9</v>
      </c>
      <c r="Q58" s="15" t="s">
        <v>182</v>
      </c>
      <c r="S58" s="233">
        <v>9</v>
      </c>
      <c r="T58" s="15" t="s">
        <v>182</v>
      </c>
    </row>
    <row r="59" spans="1:20" ht="13.5" customHeight="1" x14ac:dyDescent="0.2">
      <c r="A59" s="41"/>
      <c r="B59" s="48" t="s">
        <v>45</v>
      </c>
      <c r="E59" s="48" t="s">
        <v>930</v>
      </c>
      <c r="H59" s="48" t="s">
        <v>115</v>
      </c>
      <c r="K59" s="48" t="s">
        <v>960</v>
      </c>
      <c r="L59" s="22"/>
      <c r="P59" s="233">
        <v>10</v>
      </c>
      <c r="Q59" s="15" t="s">
        <v>183</v>
      </c>
      <c r="S59" s="233">
        <v>10</v>
      </c>
      <c r="T59" s="15" t="s">
        <v>184</v>
      </c>
    </row>
    <row r="60" spans="1:20" ht="13.5" customHeight="1" x14ac:dyDescent="0.2">
      <c r="A60" s="41"/>
      <c r="B60" s="48" t="s">
        <v>46</v>
      </c>
      <c r="E60" s="48" t="s">
        <v>931</v>
      </c>
      <c r="H60" s="48" t="s">
        <v>116</v>
      </c>
      <c r="K60" s="48" t="s">
        <v>870</v>
      </c>
      <c r="L60" s="22"/>
      <c r="P60" s="233">
        <v>11</v>
      </c>
      <c r="Q60" s="15" t="s">
        <v>183</v>
      </c>
      <c r="S60" s="233">
        <v>11</v>
      </c>
      <c r="T60" s="15" t="s">
        <v>184</v>
      </c>
    </row>
    <row r="61" spans="1:20" ht="13.5" customHeight="1" x14ac:dyDescent="0.2">
      <c r="A61" s="41"/>
      <c r="B61" s="49" t="s">
        <v>47</v>
      </c>
      <c r="E61" s="48" t="s">
        <v>932</v>
      </c>
      <c r="H61" s="48" t="s">
        <v>724</v>
      </c>
      <c r="K61" s="48" t="s">
        <v>711</v>
      </c>
      <c r="L61" s="22"/>
      <c r="P61" s="233">
        <v>12</v>
      </c>
      <c r="Q61" s="15" t="s">
        <v>183</v>
      </c>
      <c r="S61" s="233">
        <v>12</v>
      </c>
      <c r="T61" s="15" t="s">
        <v>184</v>
      </c>
    </row>
    <row r="62" spans="1:20" ht="13.5" customHeight="1" x14ac:dyDescent="0.2">
      <c r="A62" s="41"/>
      <c r="B62" s="49" t="s">
        <v>48</v>
      </c>
      <c r="E62" s="48" t="s">
        <v>976</v>
      </c>
      <c r="H62" s="48" t="s">
        <v>117</v>
      </c>
      <c r="K62" s="48" t="s">
        <v>710</v>
      </c>
      <c r="L62" s="22"/>
      <c r="P62" s="233">
        <v>13</v>
      </c>
      <c r="Q62" s="15" t="s">
        <v>183</v>
      </c>
      <c r="S62" s="233">
        <v>13</v>
      </c>
      <c r="T62" s="15" t="s">
        <v>184</v>
      </c>
    </row>
    <row r="63" spans="1:20" ht="13.5" customHeight="1" x14ac:dyDescent="0.2">
      <c r="A63" s="41"/>
      <c r="B63" s="49" t="s">
        <v>49</v>
      </c>
      <c r="E63" s="48" t="s">
        <v>975</v>
      </c>
      <c r="H63" s="48" t="s">
        <v>118</v>
      </c>
      <c r="K63" s="48" t="s">
        <v>869</v>
      </c>
      <c r="L63" s="22"/>
      <c r="P63" s="233">
        <v>14</v>
      </c>
      <c r="Q63" s="15" t="s">
        <v>183</v>
      </c>
      <c r="S63" s="233">
        <v>14</v>
      </c>
      <c r="T63" s="15" t="s">
        <v>184</v>
      </c>
    </row>
    <row r="64" spans="1:20" ht="13.5" customHeight="1" x14ac:dyDescent="0.2">
      <c r="A64" s="41"/>
      <c r="B64" s="49" t="s">
        <v>50</v>
      </c>
      <c r="E64" s="48" t="s">
        <v>974</v>
      </c>
      <c r="H64" s="48" t="s">
        <v>119</v>
      </c>
      <c r="K64" s="48" t="s">
        <v>868</v>
      </c>
      <c r="L64" s="22"/>
      <c r="P64" s="233">
        <v>15</v>
      </c>
      <c r="Q64" s="15" t="s">
        <v>183</v>
      </c>
      <c r="S64" s="233">
        <v>15</v>
      </c>
      <c r="T64" s="15" t="s">
        <v>184</v>
      </c>
    </row>
    <row r="65" spans="1:20" ht="13.5" customHeight="1" x14ac:dyDescent="0.2">
      <c r="A65" s="41"/>
      <c r="B65" s="48" t="s">
        <v>51</v>
      </c>
      <c r="E65" s="48" t="s">
        <v>991</v>
      </c>
      <c r="H65" s="48" t="s">
        <v>563</v>
      </c>
      <c r="K65" s="48" t="s">
        <v>709</v>
      </c>
      <c r="L65" s="22"/>
      <c r="P65" s="233">
        <v>16</v>
      </c>
      <c r="Q65" s="15" t="s">
        <v>183</v>
      </c>
      <c r="S65" s="233">
        <v>16</v>
      </c>
      <c r="T65" s="15" t="s">
        <v>184</v>
      </c>
    </row>
    <row r="66" spans="1:20" ht="13.5" customHeight="1" x14ac:dyDescent="0.2">
      <c r="A66" s="41"/>
      <c r="B66" s="48" t="s">
        <v>52</v>
      </c>
      <c r="E66" s="48" t="s">
        <v>933</v>
      </c>
      <c r="H66" s="48" t="s">
        <v>120</v>
      </c>
      <c r="K66" s="48" t="s">
        <v>708</v>
      </c>
      <c r="L66" s="22"/>
      <c r="P66" s="233">
        <v>17</v>
      </c>
      <c r="Q66" s="15" t="s">
        <v>183</v>
      </c>
      <c r="S66" s="233">
        <v>17</v>
      </c>
      <c r="T66" s="15" t="s">
        <v>184</v>
      </c>
    </row>
    <row r="67" spans="1:20" ht="13.5" customHeight="1" x14ac:dyDescent="0.2">
      <c r="A67" s="41"/>
      <c r="B67" s="48" t="s">
        <v>53</v>
      </c>
      <c r="E67" s="48" t="s">
        <v>934</v>
      </c>
      <c r="H67" s="48" t="s">
        <v>884</v>
      </c>
      <c r="K67" s="48" t="s">
        <v>707</v>
      </c>
      <c r="L67" s="22"/>
      <c r="P67" s="233">
        <v>18</v>
      </c>
      <c r="Q67" s="15" t="s">
        <v>183</v>
      </c>
      <c r="S67" s="233">
        <v>18</v>
      </c>
      <c r="T67" s="15" t="s">
        <v>184</v>
      </c>
    </row>
    <row r="68" spans="1:20" ht="13.5" customHeight="1" x14ac:dyDescent="0.2">
      <c r="A68" s="41"/>
      <c r="B68" s="48" t="s">
        <v>54</v>
      </c>
      <c r="E68" s="48" t="s">
        <v>935</v>
      </c>
      <c r="H68" s="48" t="s">
        <v>121</v>
      </c>
      <c r="K68" s="48" t="s">
        <v>867</v>
      </c>
      <c r="L68" s="22"/>
      <c r="P68" s="233">
        <v>19</v>
      </c>
      <c r="Q68" s="15" t="s">
        <v>183</v>
      </c>
      <c r="S68" s="233">
        <v>19</v>
      </c>
      <c r="T68" s="15" t="s">
        <v>184</v>
      </c>
    </row>
    <row r="69" spans="1:20" ht="13.5" customHeight="1" x14ac:dyDescent="0.2">
      <c r="A69" s="41"/>
      <c r="B69" s="48" t="s">
        <v>55</v>
      </c>
      <c r="E69" s="48" t="s">
        <v>88</v>
      </c>
      <c r="H69" s="48" t="s">
        <v>122</v>
      </c>
      <c r="K69" s="48" t="s">
        <v>866</v>
      </c>
      <c r="L69" s="22"/>
      <c r="P69" s="233">
        <v>20</v>
      </c>
      <c r="Q69" s="15" t="s">
        <v>185</v>
      </c>
      <c r="S69" s="233">
        <v>20</v>
      </c>
      <c r="T69" s="15" t="s">
        <v>184</v>
      </c>
    </row>
    <row r="70" spans="1:20" ht="13.5" customHeight="1" x14ac:dyDescent="0.2">
      <c r="A70" s="41"/>
      <c r="B70" s="48" t="s">
        <v>56</v>
      </c>
      <c r="E70" s="48" t="s">
        <v>936</v>
      </c>
      <c r="H70" s="48" t="s">
        <v>883</v>
      </c>
      <c r="K70" s="48" t="s">
        <v>706</v>
      </c>
      <c r="L70" s="22"/>
      <c r="P70" s="233">
        <v>21</v>
      </c>
      <c r="Q70" s="15" t="s">
        <v>185</v>
      </c>
      <c r="S70" s="233">
        <v>21</v>
      </c>
      <c r="T70" s="15" t="s">
        <v>184</v>
      </c>
    </row>
    <row r="71" spans="1:20" ht="13.5" customHeight="1" x14ac:dyDescent="0.2">
      <c r="A71" s="41"/>
      <c r="B71" s="49" t="s">
        <v>57</v>
      </c>
      <c r="E71" s="48" t="s">
        <v>937</v>
      </c>
      <c r="H71" s="48" t="s">
        <v>882</v>
      </c>
      <c r="K71" s="48" t="s">
        <v>549</v>
      </c>
      <c r="L71" s="22"/>
      <c r="P71" s="233">
        <v>22</v>
      </c>
      <c r="Q71" s="15" t="s">
        <v>185</v>
      </c>
      <c r="S71" s="233">
        <v>22</v>
      </c>
      <c r="T71" s="15" t="s">
        <v>184</v>
      </c>
    </row>
    <row r="72" spans="1:20" ht="13.5" customHeight="1" x14ac:dyDescent="0.2">
      <c r="A72" s="41"/>
      <c r="B72" s="49" t="s">
        <v>58</v>
      </c>
      <c r="E72" s="48" t="s">
        <v>89</v>
      </c>
      <c r="H72" s="48" t="s">
        <v>123</v>
      </c>
      <c r="K72" s="48" t="s">
        <v>705</v>
      </c>
      <c r="L72" s="22"/>
      <c r="P72" s="233">
        <v>23</v>
      </c>
      <c r="Q72" s="15" t="s">
        <v>185</v>
      </c>
      <c r="S72" s="233">
        <v>23</v>
      </c>
      <c r="T72" s="15" t="s">
        <v>184</v>
      </c>
    </row>
    <row r="73" spans="1:20" ht="13.5" customHeight="1" x14ac:dyDescent="0.2">
      <c r="A73" s="41"/>
      <c r="B73" s="48" t="s">
        <v>540</v>
      </c>
      <c r="E73" s="48" t="s">
        <v>938</v>
      </c>
      <c r="H73" s="48" t="s">
        <v>124</v>
      </c>
      <c r="K73" s="48" t="s">
        <v>865</v>
      </c>
      <c r="L73" s="22"/>
      <c r="P73" s="233">
        <v>24</v>
      </c>
      <c r="Q73" s="15" t="s">
        <v>185</v>
      </c>
      <c r="S73" s="233">
        <v>24</v>
      </c>
      <c r="T73" s="15" t="s">
        <v>184</v>
      </c>
    </row>
    <row r="74" spans="1:20" ht="13.5" customHeight="1" x14ac:dyDescent="0.2">
      <c r="A74" s="41"/>
      <c r="B74" s="48" t="s">
        <v>59</v>
      </c>
      <c r="E74" s="48" t="s">
        <v>939</v>
      </c>
      <c r="H74" s="48" t="s">
        <v>125</v>
      </c>
      <c r="K74" s="48" t="s">
        <v>704</v>
      </c>
      <c r="L74" s="22"/>
      <c r="P74" s="233">
        <v>25</v>
      </c>
      <c r="Q74" s="15" t="s">
        <v>185</v>
      </c>
      <c r="S74" s="233">
        <v>25</v>
      </c>
      <c r="T74" s="15" t="s">
        <v>184</v>
      </c>
    </row>
    <row r="75" spans="1:20" ht="13.5" customHeight="1" x14ac:dyDescent="0.2">
      <c r="A75" s="41"/>
      <c r="B75" s="48" t="s">
        <v>580</v>
      </c>
      <c r="E75" s="48" t="s">
        <v>940</v>
      </c>
      <c r="H75" s="48" t="s">
        <v>126</v>
      </c>
      <c r="K75" s="48" t="s">
        <v>703</v>
      </c>
      <c r="L75" s="22"/>
      <c r="P75" s="233">
        <v>26</v>
      </c>
      <c r="Q75" s="15" t="s">
        <v>185</v>
      </c>
      <c r="S75" s="233">
        <v>26</v>
      </c>
      <c r="T75" s="15" t="s">
        <v>184</v>
      </c>
    </row>
    <row r="76" spans="1:20" ht="13.5" customHeight="1" x14ac:dyDescent="0.2">
      <c r="A76" s="41"/>
      <c r="B76" s="48" t="s">
        <v>579</v>
      </c>
      <c r="E76" s="48" t="s">
        <v>941</v>
      </c>
      <c r="H76" s="48" t="s">
        <v>972</v>
      </c>
      <c r="K76" s="48" t="s">
        <v>959</v>
      </c>
      <c r="L76" s="22"/>
      <c r="P76" s="233">
        <v>27</v>
      </c>
      <c r="Q76" s="15" t="s">
        <v>185</v>
      </c>
      <c r="S76" s="233">
        <v>27</v>
      </c>
      <c r="T76" s="15" t="s">
        <v>184</v>
      </c>
    </row>
    <row r="77" spans="1:20" ht="13.5" customHeight="1" x14ac:dyDescent="0.2">
      <c r="A77" s="41"/>
      <c r="B77" s="48" t="s">
        <v>60</v>
      </c>
      <c r="E77" s="48" t="s">
        <v>942</v>
      </c>
      <c r="H77" s="49" t="s">
        <v>127</v>
      </c>
      <c r="K77" s="48" t="s">
        <v>970</v>
      </c>
      <c r="L77" s="22"/>
      <c r="P77" s="233">
        <v>28</v>
      </c>
      <c r="Q77" s="15" t="s">
        <v>185</v>
      </c>
      <c r="S77" s="233">
        <v>28</v>
      </c>
      <c r="T77" s="15" t="s">
        <v>184</v>
      </c>
    </row>
    <row r="78" spans="1:20" ht="13.5" customHeight="1" x14ac:dyDescent="0.2">
      <c r="A78" s="41"/>
      <c r="B78" s="48" t="s">
        <v>61</v>
      </c>
      <c r="E78" s="48" t="s">
        <v>943</v>
      </c>
      <c r="H78" s="48" t="s">
        <v>128</v>
      </c>
      <c r="K78" s="48" t="s">
        <v>969</v>
      </c>
      <c r="L78" s="22"/>
      <c r="P78" s="233">
        <v>29</v>
      </c>
      <c r="Q78" s="15" t="s">
        <v>185</v>
      </c>
      <c r="S78" s="233">
        <v>29</v>
      </c>
      <c r="T78" s="15" t="s">
        <v>184</v>
      </c>
    </row>
    <row r="79" spans="1:20" ht="13.5" customHeight="1" x14ac:dyDescent="0.2">
      <c r="A79" s="41"/>
      <c r="B79" s="48" t="s">
        <v>578</v>
      </c>
      <c r="E79" s="48" t="s">
        <v>90</v>
      </c>
      <c r="H79" s="48" t="s">
        <v>562</v>
      </c>
      <c r="K79" s="48" t="s">
        <v>702</v>
      </c>
      <c r="L79" s="22"/>
      <c r="P79" s="233">
        <v>30</v>
      </c>
      <c r="Q79" s="15" t="s">
        <v>185</v>
      </c>
      <c r="S79" s="233">
        <v>30</v>
      </c>
      <c r="T79" s="15" t="s">
        <v>186</v>
      </c>
    </row>
    <row r="80" spans="1:20" ht="13.5" customHeight="1" x14ac:dyDescent="0.2">
      <c r="A80" s="41"/>
      <c r="B80" s="48" t="s">
        <v>62</v>
      </c>
      <c r="E80" s="48" t="s">
        <v>944</v>
      </c>
      <c r="H80" s="48" t="s">
        <v>129</v>
      </c>
      <c r="K80" s="48" t="s">
        <v>701</v>
      </c>
      <c r="L80" s="22"/>
      <c r="P80" s="233">
        <v>31</v>
      </c>
      <c r="Q80" s="15" t="s">
        <v>185</v>
      </c>
      <c r="S80" s="233">
        <v>31</v>
      </c>
      <c r="T80" s="15" t="s">
        <v>186</v>
      </c>
    </row>
    <row r="81" spans="1:20" ht="13.5" customHeight="1" x14ac:dyDescent="0.2">
      <c r="A81" s="41"/>
      <c r="B81" s="49" t="s">
        <v>63</v>
      </c>
      <c r="E81" s="48" t="s">
        <v>945</v>
      </c>
      <c r="H81" s="48" t="s">
        <v>130</v>
      </c>
      <c r="K81" s="48" t="s">
        <v>700</v>
      </c>
      <c r="L81" s="22"/>
      <c r="P81" s="233">
        <v>32</v>
      </c>
      <c r="Q81" s="15" t="s">
        <v>185</v>
      </c>
      <c r="S81" s="233">
        <v>32</v>
      </c>
      <c r="T81" s="15" t="s">
        <v>186</v>
      </c>
    </row>
    <row r="82" spans="1:20" ht="13.5" customHeight="1" x14ac:dyDescent="0.2">
      <c r="A82" s="41"/>
      <c r="B82" s="48" t="s">
        <v>64</v>
      </c>
      <c r="E82" s="48" t="s">
        <v>946</v>
      </c>
      <c r="H82" s="48" t="s">
        <v>131</v>
      </c>
      <c r="K82" s="48" t="s">
        <v>864</v>
      </c>
      <c r="L82" s="22"/>
      <c r="P82" s="233">
        <v>33</v>
      </c>
      <c r="Q82" s="15" t="s">
        <v>185</v>
      </c>
      <c r="S82" s="233">
        <v>33</v>
      </c>
      <c r="T82" s="15" t="s">
        <v>186</v>
      </c>
    </row>
    <row r="83" spans="1:20" ht="13.5" customHeight="1" x14ac:dyDescent="0.2">
      <c r="A83" s="41"/>
      <c r="B83" s="48" t="s">
        <v>910</v>
      </c>
      <c r="E83" s="48" t="s">
        <v>947</v>
      </c>
      <c r="H83" s="48" t="s">
        <v>561</v>
      </c>
      <c r="K83" s="49" t="s">
        <v>863</v>
      </c>
      <c r="L83" s="22"/>
      <c r="P83" s="233">
        <v>34</v>
      </c>
      <c r="Q83" s="15" t="s">
        <v>185</v>
      </c>
      <c r="S83" s="233">
        <v>34</v>
      </c>
      <c r="T83" s="15" t="s">
        <v>186</v>
      </c>
    </row>
    <row r="84" spans="1:20" ht="13.5" customHeight="1" x14ac:dyDescent="0.2">
      <c r="A84" s="41"/>
      <c r="B84" s="48" t="s">
        <v>65</v>
      </c>
      <c r="E84" s="48" t="s">
        <v>948</v>
      </c>
      <c r="H84" s="49" t="s">
        <v>560</v>
      </c>
      <c r="K84" s="49" t="s">
        <v>548</v>
      </c>
      <c r="L84" s="22"/>
      <c r="P84" s="233">
        <v>35</v>
      </c>
      <c r="Q84" s="15" t="s">
        <v>185</v>
      </c>
      <c r="S84" s="233">
        <v>35</v>
      </c>
      <c r="T84" s="15" t="s">
        <v>186</v>
      </c>
    </row>
    <row r="85" spans="1:20" ht="13.5" customHeight="1" x14ac:dyDescent="0.2">
      <c r="A85" s="41"/>
      <c r="B85" s="48" t="s">
        <v>66</v>
      </c>
      <c r="E85" s="48" t="s">
        <v>949</v>
      </c>
      <c r="H85" s="48" t="s">
        <v>881</v>
      </c>
      <c r="K85" s="48" t="s">
        <v>699</v>
      </c>
      <c r="L85" s="22"/>
      <c r="P85" s="233">
        <v>36</v>
      </c>
      <c r="Q85" s="15" t="s">
        <v>185</v>
      </c>
      <c r="S85" s="233">
        <v>36</v>
      </c>
      <c r="T85" s="15" t="s">
        <v>186</v>
      </c>
    </row>
    <row r="86" spans="1:20" ht="13.5" customHeight="1" x14ac:dyDescent="0.2">
      <c r="A86" s="41"/>
      <c r="B86" s="48" t="s">
        <v>577</v>
      </c>
      <c r="E86" s="48" t="s">
        <v>950</v>
      </c>
      <c r="H86" s="48" t="s">
        <v>559</v>
      </c>
      <c r="K86" s="48" t="s">
        <v>547</v>
      </c>
      <c r="L86" s="22"/>
      <c r="P86" s="233">
        <v>37</v>
      </c>
      <c r="Q86" s="15" t="s">
        <v>185</v>
      </c>
      <c r="S86" s="233">
        <v>37</v>
      </c>
      <c r="T86" s="15" t="s">
        <v>186</v>
      </c>
    </row>
    <row r="87" spans="1:20" ht="13.5" customHeight="1" x14ac:dyDescent="0.2">
      <c r="A87" s="41"/>
      <c r="B87" s="48" t="s">
        <v>67</v>
      </c>
      <c r="E87" s="48" t="s">
        <v>951</v>
      </c>
      <c r="H87" s="48" t="s">
        <v>725</v>
      </c>
      <c r="K87" s="48" t="s">
        <v>546</v>
      </c>
      <c r="L87" s="22"/>
      <c r="P87" s="233">
        <v>38</v>
      </c>
      <c r="Q87" s="15" t="s">
        <v>185</v>
      </c>
      <c r="S87" s="233">
        <v>38</v>
      </c>
      <c r="T87" s="15" t="s">
        <v>186</v>
      </c>
    </row>
    <row r="88" spans="1:20" ht="13.5" customHeight="1" x14ac:dyDescent="0.2">
      <c r="A88" s="41"/>
      <c r="B88" s="48" t="s">
        <v>68</v>
      </c>
      <c r="E88" s="48" t="s">
        <v>952</v>
      </c>
      <c r="H88" s="49" t="s">
        <v>919</v>
      </c>
      <c r="K88" s="48" t="s">
        <v>754</v>
      </c>
      <c r="L88" s="22"/>
      <c r="P88" s="233">
        <v>39</v>
      </c>
      <c r="Q88" s="15" t="s">
        <v>185</v>
      </c>
      <c r="S88" s="233">
        <v>39</v>
      </c>
      <c r="T88" s="15" t="s">
        <v>186</v>
      </c>
    </row>
    <row r="89" spans="1:20" ht="13.5" customHeight="1" x14ac:dyDescent="0.2">
      <c r="A89" s="41"/>
      <c r="B89" s="48" t="s">
        <v>576</v>
      </c>
      <c r="E89" s="48" t="s">
        <v>667</v>
      </c>
      <c r="H89" s="48" t="s">
        <v>132</v>
      </c>
      <c r="K89" s="49" t="s">
        <v>862</v>
      </c>
      <c r="L89" s="22"/>
      <c r="P89" s="233">
        <v>40</v>
      </c>
      <c r="Q89" s="15" t="s">
        <v>185</v>
      </c>
      <c r="S89" s="233">
        <v>40</v>
      </c>
      <c r="T89" s="15" t="s">
        <v>186</v>
      </c>
    </row>
    <row r="90" spans="1:20" ht="13.5" customHeight="1" x14ac:dyDescent="0.2">
      <c r="A90" s="41"/>
      <c r="B90" s="49" t="s">
        <v>909</v>
      </c>
      <c r="E90" s="48" t="s">
        <v>91</v>
      </c>
      <c r="H90" s="48" t="s">
        <v>726</v>
      </c>
      <c r="K90" s="48" t="s">
        <v>698</v>
      </c>
      <c r="L90" s="22"/>
      <c r="P90" s="233">
        <v>41</v>
      </c>
      <c r="Q90" s="15" t="s">
        <v>185</v>
      </c>
      <c r="S90" s="233">
        <v>41</v>
      </c>
      <c r="T90" s="15" t="s">
        <v>186</v>
      </c>
    </row>
    <row r="91" spans="1:20" ht="13.5" customHeight="1" x14ac:dyDescent="0.2">
      <c r="A91" s="41"/>
      <c r="B91" s="48" t="s">
        <v>1072</v>
      </c>
      <c r="E91" s="48" t="s">
        <v>538</v>
      </c>
      <c r="H91" s="49" t="s">
        <v>558</v>
      </c>
      <c r="K91" s="48" t="s">
        <v>545</v>
      </c>
      <c r="L91" s="22"/>
      <c r="P91" s="233">
        <v>42</v>
      </c>
      <c r="Q91" s="15" t="s">
        <v>185</v>
      </c>
      <c r="S91" s="233">
        <v>42</v>
      </c>
      <c r="T91" s="15" t="s">
        <v>186</v>
      </c>
    </row>
    <row r="92" spans="1:20" ht="13.5" customHeight="1" x14ac:dyDescent="0.2">
      <c r="A92" s="41"/>
      <c r="B92" s="49" t="s">
        <v>69</v>
      </c>
      <c r="E92" s="48" t="s">
        <v>953</v>
      </c>
      <c r="H92" s="49" t="s">
        <v>145</v>
      </c>
      <c r="K92" s="48" t="s">
        <v>861</v>
      </c>
      <c r="L92" s="22"/>
      <c r="P92" s="233">
        <v>43</v>
      </c>
      <c r="Q92" s="15" t="s">
        <v>185</v>
      </c>
      <c r="S92" s="233">
        <v>43</v>
      </c>
      <c r="T92" s="15" t="s">
        <v>186</v>
      </c>
    </row>
    <row r="93" spans="1:20" ht="13.5" customHeight="1" x14ac:dyDescent="0.2">
      <c r="A93" s="41"/>
      <c r="B93" s="48" t="s">
        <v>981</v>
      </c>
      <c r="E93" s="48" t="s">
        <v>96</v>
      </c>
      <c r="H93" s="49" t="s">
        <v>880</v>
      </c>
      <c r="K93" s="48" t="s">
        <v>697</v>
      </c>
      <c r="L93" s="22"/>
      <c r="P93" s="233">
        <v>44</v>
      </c>
      <c r="Q93" s="15" t="s">
        <v>185</v>
      </c>
      <c r="S93" s="233">
        <v>44</v>
      </c>
      <c r="T93" s="15" t="s">
        <v>186</v>
      </c>
    </row>
    <row r="94" spans="1:20" ht="13.5" customHeight="1" x14ac:dyDescent="0.2">
      <c r="A94" s="41"/>
      <c r="B94" s="48" t="s">
        <v>749</v>
      </c>
      <c r="E94" s="48" t="s">
        <v>954</v>
      </c>
      <c r="H94" s="49" t="s">
        <v>727</v>
      </c>
      <c r="K94" s="48" t="s">
        <v>696</v>
      </c>
      <c r="L94" s="22"/>
      <c r="P94" s="233">
        <v>45</v>
      </c>
      <c r="Q94" s="15" t="s">
        <v>185</v>
      </c>
      <c r="S94" s="233">
        <v>45</v>
      </c>
      <c r="T94" s="15" t="s">
        <v>186</v>
      </c>
    </row>
    <row r="95" spans="1:20" ht="13.5" customHeight="1" x14ac:dyDescent="0.2">
      <c r="A95" s="41"/>
      <c r="B95" s="48" t="s">
        <v>750</v>
      </c>
      <c r="E95" s="48" t="s">
        <v>926</v>
      </c>
      <c r="H95" s="49" t="s">
        <v>133</v>
      </c>
      <c r="K95" s="48" t="s">
        <v>544</v>
      </c>
      <c r="L95" s="22"/>
      <c r="P95" s="233">
        <v>46</v>
      </c>
      <c r="Q95" s="15" t="s">
        <v>185</v>
      </c>
      <c r="S95" s="233">
        <v>46</v>
      </c>
      <c r="T95" s="15" t="s">
        <v>186</v>
      </c>
    </row>
    <row r="96" spans="1:20" ht="13.5" customHeight="1" x14ac:dyDescent="0.2">
      <c r="A96" s="41"/>
      <c r="B96" s="49" t="s">
        <v>908</v>
      </c>
      <c r="E96" s="48" t="s">
        <v>97</v>
      </c>
      <c r="H96" s="49" t="s">
        <v>879</v>
      </c>
      <c r="K96" s="48" t="s">
        <v>543</v>
      </c>
      <c r="L96" s="22"/>
      <c r="P96" s="233">
        <v>47</v>
      </c>
      <c r="Q96" s="15" t="s">
        <v>185</v>
      </c>
      <c r="S96" s="233">
        <v>47</v>
      </c>
      <c r="T96" s="15" t="s">
        <v>186</v>
      </c>
    </row>
    <row r="97" spans="1:20" ht="13.5" customHeight="1" x14ac:dyDescent="0.2">
      <c r="A97" s="41"/>
      <c r="B97" s="48" t="s">
        <v>751</v>
      </c>
      <c r="E97" s="48" t="s">
        <v>1073</v>
      </c>
      <c r="H97" s="49" t="s">
        <v>878</v>
      </c>
      <c r="K97" s="48" t="s">
        <v>695</v>
      </c>
      <c r="L97" s="22"/>
      <c r="P97" s="233">
        <v>48</v>
      </c>
      <c r="Q97" s="15" t="s">
        <v>185</v>
      </c>
      <c r="S97" s="233">
        <v>48</v>
      </c>
      <c r="T97" s="15" t="s">
        <v>186</v>
      </c>
    </row>
    <row r="98" spans="1:20" ht="13.5" customHeight="1" x14ac:dyDescent="0.2">
      <c r="A98" s="41"/>
      <c r="B98" s="48" t="s">
        <v>752</v>
      </c>
      <c r="E98" s="48" t="s">
        <v>98</v>
      </c>
      <c r="H98" s="49" t="s">
        <v>877</v>
      </c>
      <c r="K98" s="48" t="s">
        <v>694</v>
      </c>
      <c r="L98" s="22"/>
      <c r="P98" s="233">
        <v>49</v>
      </c>
      <c r="Q98" s="15" t="s">
        <v>185</v>
      </c>
      <c r="S98" s="233">
        <v>49</v>
      </c>
      <c r="T98" s="15" t="s">
        <v>186</v>
      </c>
    </row>
    <row r="99" spans="1:20" ht="13.5" customHeight="1" x14ac:dyDescent="0.2">
      <c r="A99" s="41"/>
      <c r="B99" s="48" t="s">
        <v>753</v>
      </c>
      <c r="E99" s="48" t="s">
        <v>729</v>
      </c>
      <c r="H99" s="48" t="s">
        <v>134</v>
      </c>
      <c r="K99" s="48" t="s">
        <v>159</v>
      </c>
      <c r="L99" s="22"/>
      <c r="P99" s="233">
        <v>50</v>
      </c>
      <c r="Q99" s="15" t="s">
        <v>185</v>
      </c>
      <c r="S99" s="233">
        <v>50</v>
      </c>
      <c r="T99" s="15" t="s">
        <v>186</v>
      </c>
    </row>
    <row r="100" spans="1:20" ht="13.5" customHeight="1" x14ac:dyDescent="0.2">
      <c r="A100" s="41"/>
      <c r="B100" s="48" t="s">
        <v>980</v>
      </c>
      <c r="E100" s="48" t="s">
        <v>892</v>
      </c>
      <c r="H100" s="49" t="s">
        <v>135</v>
      </c>
      <c r="K100" s="48" t="s">
        <v>693</v>
      </c>
      <c r="L100" s="22"/>
      <c r="S100" s="233">
        <v>51</v>
      </c>
      <c r="T100" s="15" t="s">
        <v>186</v>
      </c>
    </row>
    <row r="101" spans="1:20" ht="13.5" customHeight="1" x14ac:dyDescent="0.2">
      <c r="A101" s="41"/>
      <c r="B101" s="48" t="s">
        <v>979</v>
      </c>
      <c r="E101" s="48" t="s">
        <v>99</v>
      </c>
      <c r="H101" s="48" t="s">
        <v>146</v>
      </c>
      <c r="K101" s="48" t="s">
        <v>860</v>
      </c>
      <c r="L101" s="22"/>
      <c r="S101" s="233">
        <v>52</v>
      </c>
      <c r="T101" s="15" t="s">
        <v>186</v>
      </c>
    </row>
    <row r="102" spans="1:20" ht="13.5" customHeight="1" x14ac:dyDescent="0.2">
      <c r="A102" s="41"/>
      <c r="B102" s="48" t="s">
        <v>964</v>
      </c>
      <c r="E102" s="48" t="s">
        <v>92</v>
      </c>
      <c r="H102" s="48" t="s">
        <v>136</v>
      </c>
      <c r="K102" s="48" t="s">
        <v>1074</v>
      </c>
      <c r="L102" s="22"/>
      <c r="S102" s="233">
        <v>53</v>
      </c>
      <c r="T102" s="15" t="s">
        <v>186</v>
      </c>
    </row>
    <row r="103" spans="1:20" ht="13.5" customHeight="1" x14ac:dyDescent="0.2">
      <c r="A103" s="41"/>
      <c r="B103" s="48" t="s">
        <v>70</v>
      </c>
      <c r="E103" s="48" t="s">
        <v>730</v>
      </c>
      <c r="H103" s="49" t="s">
        <v>137</v>
      </c>
      <c r="K103" s="48" t="s">
        <v>755</v>
      </c>
      <c r="L103" s="22"/>
      <c r="S103" s="233">
        <v>54</v>
      </c>
      <c r="T103" s="15" t="s">
        <v>186</v>
      </c>
    </row>
    <row r="104" spans="1:20" ht="13.5" customHeight="1" x14ac:dyDescent="0.2">
      <c r="A104" s="41"/>
      <c r="B104" s="48" t="s">
        <v>907</v>
      </c>
      <c r="E104" s="48" t="s">
        <v>731</v>
      </c>
      <c r="H104" s="48" t="s">
        <v>138</v>
      </c>
      <c r="K104" s="49" t="s">
        <v>160</v>
      </c>
      <c r="L104" s="22"/>
      <c r="S104" s="233">
        <v>55</v>
      </c>
      <c r="T104" s="15" t="s">
        <v>186</v>
      </c>
    </row>
    <row r="105" spans="1:20" ht="13.5" customHeight="1" x14ac:dyDescent="0.2">
      <c r="A105" s="41"/>
      <c r="B105" s="48" t="s">
        <v>906</v>
      </c>
      <c r="E105" s="48" t="s">
        <v>732</v>
      </c>
      <c r="H105" s="48" t="s">
        <v>147</v>
      </c>
      <c r="K105" s="49" t="s">
        <v>859</v>
      </c>
      <c r="L105" s="22"/>
      <c r="S105" s="233">
        <v>56</v>
      </c>
      <c r="T105" s="15" t="s">
        <v>186</v>
      </c>
    </row>
    <row r="106" spans="1:20" ht="13.5" customHeight="1" x14ac:dyDescent="0.2">
      <c r="A106" s="41"/>
      <c r="B106" s="48" t="s">
        <v>963</v>
      </c>
      <c r="E106" s="48" t="s">
        <v>733</v>
      </c>
      <c r="H106" s="48" t="s">
        <v>139</v>
      </c>
      <c r="K106" s="49" t="s">
        <v>161</v>
      </c>
      <c r="L106" s="22"/>
      <c r="S106" s="233">
        <v>57</v>
      </c>
      <c r="T106" s="15" t="s">
        <v>186</v>
      </c>
    </row>
    <row r="107" spans="1:20" ht="13.5" customHeight="1" x14ac:dyDescent="0.2">
      <c r="A107" s="41"/>
      <c r="B107" s="48" t="s">
        <v>575</v>
      </c>
      <c r="E107" s="48" t="s">
        <v>100</v>
      </c>
      <c r="H107" s="48" t="s">
        <v>148</v>
      </c>
      <c r="K107" s="48" t="s">
        <v>692</v>
      </c>
      <c r="L107" s="22"/>
      <c r="S107" s="233">
        <v>58</v>
      </c>
      <c r="T107" s="15" t="s">
        <v>186</v>
      </c>
    </row>
    <row r="108" spans="1:20" ht="13.5" customHeight="1" x14ac:dyDescent="0.2">
      <c r="A108" s="41"/>
      <c r="B108" s="48" t="s">
        <v>71</v>
      </c>
      <c r="E108" s="48" t="s">
        <v>93</v>
      </c>
      <c r="H108" s="48" t="s">
        <v>557</v>
      </c>
      <c r="K108" s="48" t="s">
        <v>162</v>
      </c>
      <c r="L108" s="22"/>
      <c r="S108" s="233">
        <v>59</v>
      </c>
      <c r="T108" s="15" t="s">
        <v>186</v>
      </c>
    </row>
    <row r="109" spans="1:20" ht="13.5" customHeight="1" x14ac:dyDescent="0.2">
      <c r="A109" s="41"/>
      <c r="B109" s="48" t="s">
        <v>75</v>
      </c>
      <c r="E109" s="48" t="s">
        <v>734</v>
      </c>
      <c r="H109" s="48" t="s">
        <v>556</v>
      </c>
      <c r="K109" s="48" t="s">
        <v>691</v>
      </c>
      <c r="L109" s="22"/>
      <c r="S109" s="233">
        <v>60</v>
      </c>
      <c r="T109" s="15" t="s">
        <v>186</v>
      </c>
    </row>
    <row r="110" spans="1:20" ht="13.5" customHeight="1" x14ac:dyDescent="0.2">
      <c r="A110" s="41"/>
      <c r="B110" s="48" t="s">
        <v>574</v>
      </c>
      <c r="E110" s="48" t="s">
        <v>94</v>
      </c>
      <c r="H110" s="48" t="s">
        <v>876</v>
      </c>
      <c r="K110" s="48" t="s">
        <v>690</v>
      </c>
      <c r="L110" s="22"/>
      <c r="S110" s="233">
        <v>61</v>
      </c>
      <c r="T110" s="15" t="s">
        <v>186</v>
      </c>
    </row>
    <row r="111" spans="1:20" ht="13.5" customHeight="1" x14ac:dyDescent="0.2">
      <c r="A111" s="41"/>
      <c r="B111" s="48" t="s">
        <v>72</v>
      </c>
      <c r="E111" s="48" t="s">
        <v>735</v>
      </c>
      <c r="H111" s="48" t="s">
        <v>149</v>
      </c>
      <c r="K111" s="48" t="s">
        <v>689</v>
      </c>
      <c r="L111" s="22"/>
      <c r="S111" s="233">
        <v>62</v>
      </c>
      <c r="T111" s="15" t="s">
        <v>186</v>
      </c>
    </row>
    <row r="112" spans="1:20" ht="13.5" customHeight="1" x14ac:dyDescent="0.2">
      <c r="A112" s="41"/>
      <c r="B112" s="48" t="s">
        <v>905</v>
      </c>
      <c r="E112" s="49" t="s">
        <v>95</v>
      </c>
      <c r="H112" s="48" t="s">
        <v>875</v>
      </c>
      <c r="K112" s="48" t="s">
        <v>688</v>
      </c>
      <c r="L112" s="22"/>
      <c r="S112" s="233">
        <v>63</v>
      </c>
      <c r="T112" s="15" t="s">
        <v>186</v>
      </c>
    </row>
    <row r="113" spans="1:20" ht="13.5" customHeight="1" x14ac:dyDescent="0.2">
      <c r="A113" s="41"/>
      <c r="B113" s="49" t="s">
        <v>73</v>
      </c>
      <c r="E113" s="48" t="s">
        <v>736</v>
      </c>
      <c r="H113" s="48" t="s">
        <v>874</v>
      </c>
      <c r="K113" s="48" t="s">
        <v>163</v>
      </c>
      <c r="L113" s="22"/>
      <c r="S113" s="233">
        <v>64</v>
      </c>
      <c r="T113" s="15" t="s">
        <v>186</v>
      </c>
    </row>
    <row r="114" spans="1:20" ht="13.5" customHeight="1" x14ac:dyDescent="0.2">
      <c r="A114" s="41"/>
      <c r="B114" s="48" t="s">
        <v>74</v>
      </c>
      <c r="E114" s="48" t="s">
        <v>101</v>
      </c>
      <c r="H114" s="48" t="s">
        <v>873</v>
      </c>
      <c r="K114" s="48" t="s">
        <v>687</v>
      </c>
      <c r="L114" s="22"/>
      <c r="S114" s="233">
        <v>65</v>
      </c>
      <c r="T114" s="15" t="s">
        <v>186</v>
      </c>
    </row>
    <row r="115" spans="1:20" ht="13.5" customHeight="1" x14ac:dyDescent="0.2">
      <c r="A115" s="41"/>
      <c r="B115" s="48" t="s">
        <v>573</v>
      </c>
      <c r="E115" s="48" t="s">
        <v>102</v>
      </c>
      <c r="H115" s="48" t="s">
        <v>728</v>
      </c>
      <c r="K115" s="48" t="s">
        <v>686</v>
      </c>
      <c r="L115" s="22"/>
      <c r="S115" s="233">
        <v>66</v>
      </c>
      <c r="T115" s="15" t="s">
        <v>186</v>
      </c>
    </row>
    <row r="116" spans="1:20" ht="13.5" customHeight="1" x14ac:dyDescent="0.2">
      <c r="A116" s="41"/>
      <c r="B116" s="48" t="s">
        <v>904</v>
      </c>
      <c r="E116" s="49" t="s">
        <v>891</v>
      </c>
      <c r="H116" s="48" t="s">
        <v>150</v>
      </c>
      <c r="K116" s="49" t="s">
        <v>164</v>
      </c>
      <c r="L116" s="22"/>
      <c r="S116" s="233">
        <v>67</v>
      </c>
      <c r="T116" s="15" t="s">
        <v>186</v>
      </c>
    </row>
    <row r="117" spans="1:20" ht="13.5" customHeight="1" x14ac:dyDescent="0.2">
      <c r="A117" s="41"/>
      <c r="B117" s="48" t="s">
        <v>666</v>
      </c>
      <c r="E117" s="48" t="s">
        <v>737</v>
      </c>
      <c r="H117" s="48" t="s">
        <v>872</v>
      </c>
      <c r="K117" s="49" t="s">
        <v>858</v>
      </c>
      <c r="L117" s="22"/>
      <c r="S117" s="233">
        <v>68</v>
      </c>
      <c r="T117" s="15" t="s">
        <v>186</v>
      </c>
    </row>
    <row r="118" spans="1:20" ht="13.5" customHeight="1" x14ac:dyDescent="0.2">
      <c r="A118" s="41"/>
      <c r="B118" s="250" t="s">
        <v>76</v>
      </c>
      <c r="E118" s="48" t="s">
        <v>738</v>
      </c>
      <c r="H118" s="49" t="s">
        <v>555</v>
      </c>
      <c r="K118" s="49" t="s">
        <v>857</v>
      </c>
      <c r="L118" s="22"/>
      <c r="S118" s="233">
        <v>69</v>
      </c>
      <c r="T118" s="15" t="s">
        <v>186</v>
      </c>
    </row>
    <row r="119" spans="1:20" ht="13.5" customHeight="1" x14ac:dyDescent="0.2">
      <c r="A119" s="41"/>
      <c r="B119" s="48" t="s">
        <v>665</v>
      </c>
      <c r="E119" s="48" t="s">
        <v>739</v>
      </c>
      <c r="H119" s="48" t="s">
        <v>151</v>
      </c>
      <c r="K119" s="49" t="s">
        <v>165</v>
      </c>
      <c r="L119" s="22"/>
      <c r="S119" s="233">
        <v>70</v>
      </c>
      <c r="T119" s="15" t="s">
        <v>186</v>
      </c>
    </row>
    <row r="120" spans="1:20" ht="13.5" customHeight="1" x14ac:dyDescent="0.2">
      <c r="A120" s="41"/>
      <c r="B120" s="48" t="s">
        <v>77</v>
      </c>
      <c r="E120" s="48" t="s">
        <v>569</v>
      </c>
      <c r="H120" s="48" t="s">
        <v>554</v>
      </c>
      <c r="K120" s="49" t="s">
        <v>542</v>
      </c>
      <c r="L120" s="22"/>
      <c r="S120" s="233">
        <v>71</v>
      </c>
      <c r="T120" s="15" t="s">
        <v>186</v>
      </c>
    </row>
    <row r="121" spans="1:20" ht="13.5" customHeight="1" x14ac:dyDescent="0.2">
      <c r="A121" s="41"/>
      <c r="B121" s="48" t="s">
        <v>78</v>
      </c>
      <c r="E121" s="48" t="s">
        <v>103</v>
      </c>
      <c r="H121" s="48" t="s">
        <v>152</v>
      </c>
      <c r="K121" s="49" t="s">
        <v>166</v>
      </c>
      <c r="L121" s="22"/>
      <c r="S121" s="233">
        <v>72</v>
      </c>
      <c r="T121" s="15" t="s">
        <v>186</v>
      </c>
    </row>
    <row r="122" spans="1:20" ht="13.5" customHeight="1" x14ac:dyDescent="0.2">
      <c r="A122" s="41"/>
      <c r="B122" s="48" t="s">
        <v>903</v>
      </c>
      <c r="E122" s="48" t="s">
        <v>104</v>
      </c>
      <c r="H122" s="48" t="s">
        <v>153</v>
      </c>
      <c r="K122" s="48" t="s">
        <v>685</v>
      </c>
      <c r="L122" s="22"/>
      <c r="S122" s="233">
        <v>73</v>
      </c>
      <c r="T122" s="15" t="s">
        <v>186</v>
      </c>
    </row>
    <row r="123" spans="1:20" ht="13.5" customHeight="1" x14ac:dyDescent="0.2">
      <c r="A123" s="41"/>
      <c r="B123" s="48" t="s">
        <v>902</v>
      </c>
      <c r="E123" s="48" t="s">
        <v>568</v>
      </c>
      <c r="H123" s="48" t="s">
        <v>871</v>
      </c>
      <c r="K123" s="48" t="s">
        <v>1070</v>
      </c>
      <c r="L123" s="22"/>
      <c r="S123" s="233">
        <v>74</v>
      </c>
      <c r="T123" s="15" t="s">
        <v>186</v>
      </c>
    </row>
    <row r="124" spans="1:20" ht="13.5" customHeight="1" x14ac:dyDescent="0.2">
      <c r="A124" s="41"/>
      <c r="B124" s="48" t="s">
        <v>901</v>
      </c>
      <c r="E124" s="49" t="s">
        <v>740</v>
      </c>
      <c r="H124" s="48" t="s">
        <v>140</v>
      </c>
      <c r="K124" s="48" t="s">
        <v>167</v>
      </c>
      <c r="L124" s="22"/>
      <c r="S124" s="233">
        <v>75</v>
      </c>
      <c r="T124" s="15" t="s">
        <v>186</v>
      </c>
    </row>
    <row r="125" spans="1:20" ht="13.5" customHeight="1" x14ac:dyDescent="0.2">
      <c r="A125" s="41"/>
      <c r="B125" s="48" t="s">
        <v>900</v>
      </c>
      <c r="E125" s="48" t="s">
        <v>741</v>
      </c>
      <c r="H125" s="48" t="s">
        <v>141</v>
      </c>
      <c r="K125" s="48" t="s">
        <v>168</v>
      </c>
      <c r="L125" s="22"/>
      <c r="S125" s="233">
        <v>76</v>
      </c>
      <c r="T125" s="15" t="s">
        <v>186</v>
      </c>
    </row>
    <row r="126" spans="1:20" ht="13.5" customHeight="1" x14ac:dyDescent="0.2">
      <c r="A126" s="41"/>
      <c r="B126" s="48" t="s">
        <v>899</v>
      </c>
      <c r="E126" s="48" t="s">
        <v>742</v>
      </c>
      <c r="H126" s="48" t="s">
        <v>142</v>
      </c>
      <c r="K126" s="48" t="s">
        <v>684</v>
      </c>
      <c r="L126" s="22"/>
      <c r="S126" s="233">
        <v>77</v>
      </c>
      <c r="T126" s="15" t="s">
        <v>186</v>
      </c>
    </row>
    <row r="127" spans="1:20" ht="13.5" customHeight="1" x14ac:dyDescent="0.2">
      <c r="A127" s="41"/>
      <c r="B127" s="48" t="s">
        <v>79</v>
      </c>
      <c r="E127" s="48" t="s">
        <v>105</v>
      </c>
      <c r="H127" s="48" t="s">
        <v>962</v>
      </c>
      <c r="K127" s="48" t="s">
        <v>169</v>
      </c>
      <c r="L127" s="22"/>
      <c r="S127" s="233">
        <v>78</v>
      </c>
      <c r="T127" s="15" t="s">
        <v>186</v>
      </c>
    </row>
    <row r="128" spans="1:20" ht="13.5" customHeight="1" x14ac:dyDescent="0.2">
      <c r="A128" s="41"/>
      <c r="B128" s="48" t="s">
        <v>80</v>
      </c>
      <c r="E128" s="48" t="s">
        <v>541</v>
      </c>
      <c r="H128" s="48" t="s">
        <v>956</v>
      </c>
      <c r="K128" s="48" t="s">
        <v>683</v>
      </c>
      <c r="L128" s="22"/>
      <c r="S128" s="233">
        <v>79</v>
      </c>
      <c r="T128" s="15" t="s">
        <v>186</v>
      </c>
    </row>
    <row r="129" spans="1:20" ht="13.5" customHeight="1" x14ac:dyDescent="0.2">
      <c r="A129" s="41"/>
      <c r="B129" s="48" t="s">
        <v>572</v>
      </c>
      <c r="E129" s="48" t="s">
        <v>1086</v>
      </c>
      <c r="H129" s="48" t="s">
        <v>553</v>
      </c>
      <c r="K129" s="48" t="s">
        <v>677</v>
      </c>
      <c r="L129" s="22"/>
      <c r="S129" s="233">
        <v>80</v>
      </c>
      <c r="T129" s="15" t="s">
        <v>186</v>
      </c>
    </row>
    <row r="130" spans="1:20" ht="13.5" customHeight="1" x14ac:dyDescent="0.2">
      <c r="A130" s="41"/>
      <c r="B130" s="48" t="s">
        <v>571</v>
      </c>
      <c r="E130" s="48" t="s">
        <v>106</v>
      </c>
      <c r="H130" s="48" t="s">
        <v>722</v>
      </c>
      <c r="K130" s="48" t="s">
        <v>682</v>
      </c>
      <c r="L130" s="22"/>
      <c r="S130" s="233">
        <v>81</v>
      </c>
      <c r="T130" s="15" t="s">
        <v>186</v>
      </c>
    </row>
    <row r="131" spans="1:20" ht="13.5" customHeight="1" x14ac:dyDescent="0.2">
      <c r="A131" s="41"/>
      <c r="B131" s="48" t="s">
        <v>664</v>
      </c>
      <c r="E131" s="48" t="s">
        <v>916</v>
      </c>
      <c r="H131" s="49" t="s">
        <v>154</v>
      </c>
      <c r="K131" s="48" t="s">
        <v>170</v>
      </c>
      <c r="L131" s="22"/>
      <c r="S131" s="233">
        <v>82</v>
      </c>
      <c r="T131" s="15" t="s">
        <v>186</v>
      </c>
    </row>
    <row r="132" spans="1:20" ht="13.5" customHeight="1" x14ac:dyDescent="0.2">
      <c r="A132" s="41"/>
      <c r="B132" s="48" t="s">
        <v>81</v>
      </c>
      <c r="E132" s="48" t="s">
        <v>743</v>
      </c>
      <c r="H132" s="49" t="s">
        <v>143</v>
      </c>
      <c r="K132" s="48" t="s">
        <v>681</v>
      </c>
      <c r="L132" s="22"/>
      <c r="S132" s="233">
        <v>83</v>
      </c>
      <c r="T132" s="15" t="s">
        <v>186</v>
      </c>
    </row>
    <row r="133" spans="1:20" ht="13.5" customHeight="1" x14ac:dyDescent="0.2">
      <c r="A133" s="41"/>
      <c r="B133" s="48" t="s">
        <v>898</v>
      </c>
      <c r="E133" s="48" t="s">
        <v>567</v>
      </c>
      <c r="H133" s="49" t="s">
        <v>552</v>
      </c>
      <c r="K133" s="48" t="s">
        <v>680</v>
      </c>
      <c r="L133" s="22"/>
      <c r="S133" s="233">
        <v>84</v>
      </c>
      <c r="T133" s="15" t="s">
        <v>186</v>
      </c>
    </row>
    <row r="134" spans="1:20" ht="13.5" customHeight="1" x14ac:dyDescent="0.2">
      <c r="A134" s="41"/>
      <c r="B134" s="48" t="s">
        <v>663</v>
      </c>
      <c r="E134" s="48" t="s">
        <v>744</v>
      </c>
      <c r="H134" s="48" t="s">
        <v>156</v>
      </c>
      <c r="K134" s="48" t="s">
        <v>1087</v>
      </c>
      <c r="L134" s="22"/>
      <c r="S134" s="233">
        <v>85</v>
      </c>
      <c r="T134" s="15" t="s">
        <v>186</v>
      </c>
    </row>
    <row r="135" spans="1:20" ht="13.5" customHeight="1" x14ac:dyDescent="0.2">
      <c r="A135" s="41"/>
      <c r="B135" s="48" t="s">
        <v>897</v>
      </c>
      <c r="E135" s="48" t="s">
        <v>107</v>
      </c>
      <c r="H135" s="48" t="s">
        <v>155</v>
      </c>
      <c r="K135" s="49" t="s">
        <v>171</v>
      </c>
      <c r="L135" s="22"/>
      <c r="S135" s="233">
        <v>86</v>
      </c>
      <c r="T135" s="15" t="s">
        <v>186</v>
      </c>
    </row>
    <row r="136" spans="1:20" ht="13.5" customHeight="1" x14ac:dyDescent="0.2">
      <c r="A136" s="41"/>
      <c r="B136" s="48" t="s">
        <v>896</v>
      </c>
      <c r="E136" s="48" t="s">
        <v>745</v>
      </c>
      <c r="H136" s="48" t="s">
        <v>157</v>
      </c>
      <c r="K136" s="48" t="s">
        <v>679</v>
      </c>
      <c r="L136" s="22"/>
      <c r="S136" s="233">
        <v>87</v>
      </c>
      <c r="T136" s="15" t="s">
        <v>186</v>
      </c>
    </row>
    <row r="137" spans="1:20" ht="13.5" customHeight="1" x14ac:dyDescent="0.2">
      <c r="B137" s="48" t="s">
        <v>82</v>
      </c>
      <c r="E137" s="48" t="s">
        <v>1088</v>
      </c>
      <c r="H137" s="49" t="s">
        <v>158</v>
      </c>
      <c r="K137" s="48" t="s">
        <v>172</v>
      </c>
      <c r="L137" s="22"/>
      <c r="S137" s="233">
        <v>88</v>
      </c>
      <c r="T137" s="15" t="s">
        <v>186</v>
      </c>
    </row>
    <row r="138" spans="1:20" ht="13.5" customHeight="1" x14ac:dyDescent="0.2">
      <c r="B138" s="48" t="s">
        <v>83</v>
      </c>
      <c r="E138" s="48" t="s">
        <v>746</v>
      </c>
      <c r="H138" s="49" t="s">
        <v>551</v>
      </c>
      <c r="K138" s="48" t="s">
        <v>678</v>
      </c>
      <c r="L138" s="22"/>
      <c r="S138" s="233">
        <v>89</v>
      </c>
      <c r="T138" s="15" t="s">
        <v>186</v>
      </c>
    </row>
    <row r="139" spans="1:20" ht="13.5" customHeight="1" x14ac:dyDescent="0.2">
      <c r="B139" s="48" t="s">
        <v>84</v>
      </c>
      <c r="E139" s="48" t="s">
        <v>890</v>
      </c>
      <c r="H139" s="49" t="s">
        <v>144</v>
      </c>
      <c r="K139" s="48" t="s">
        <v>173</v>
      </c>
      <c r="L139" s="22"/>
      <c r="S139" s="233">
        <v>90</v>
      </c>
      <c r="T139" s="15" t="s">
        <v>186</v>
      </c>
    </row>
    <row r="140" spans="1:20" ht="13.5" customHeight="1" x14ac:dyDescent="0.2">
      <c r="B140" s="48" t="s">
        <v>662</v>
      </c>
      <c r="E140" s="48" t="s">
        <v>108</v>
      </c>
      <c r="H140" s="49" t="s">
        <v>550</v>
      </c>
      <c r="K140" s="48" t="s">
        <v>174</v>
      </c>
      <c r="L140" s="22"/>
      <c r="S140" s="233">
        <v>91</v>
      </c>
      <c r="T140" s="15" t="s">
        <v>186</v>
      </c>
    </row>
    <row r="141" spans="1:20" ht="13.5" customHeight="1" x14ac:dyDescent="0.2">
      <c r="B141" s="48" t="s">
        <v>85</v>
      </c>
      <c r="E141" s="48" t="s">
        <v>109</v>
      </c>
      <c r="H141" s="48" t="s">
        <v>723</v>
      </c>
      <c r="K141" s="48" t="s">
        <v>175</v>
      </c>
      <c r="L141" s="342"/>
      <c r="S141" s="233">
        <v>92</v>
      </c>
      <c r="T141" s="15" t="s">
        <v>186</v>
      </c>
    </row>
    <row r="142" spans="1:20" ht="13.5" customHeight="1" x14ac:dyDescent="0.2">
      <c r="B142" s="48" t="s">
        <v>895</v>
      </c>
      <c r="E142" s="48" t="s">
        <v>110</v>
      </c>
      <c r="H142" s="48" t="s">
        <v>718</v>
      </c>
      <c r="K142" s="48" t="s">
        <v>856</v>
      </c>
      <c r="L142" s="342"/>
      <c r="S142" s="233">
        <v>93</v>
      </c>
      <c r="T142" s="15" t="s">
        <v>186</v>
      </c>
    </row>
    <row r="143" spans="1:20" ht="13.5" customHeight="1" x14ac:dyDescent="0.2">
      <c r="B143" s="48" t="s">
        <v>918</v>
      </c>
      <c r="E143" s="48" t="s">
        <v>111</v>
      </c>
      <c r="H143" s="48" t="s">
        <v>1075</v>
      </c>
      <c r="K143" s="48" t="s">
        <v>855</v>
      </c>
      <c r="L143" s="342"/>
      <c r="S143" s="233">
        <v>94</v>
      </c>
      <c r="T143" s="32" t="s">
        <v>186</v>
      </c>
    </row>
    <row r="144" spans="1:20" ht="13.5" customHeight="1" x14ac:dyDescent="0.2">
      <c r="B144" s="48" t="s">
        <v>86</v>
      </c>
      <c r="E144" s="48" t="s">
        <v>566</v>
      </c>
      <c r="H144" s="48" t="s">
        <v>717</v>
      </c>
      <c r="K144" s="48" t="s">
        <v>1089</v>
      </c>
      <c r="L144" s="342"/>
      <c r="S144" s="233">
        <v>95</v>
      </c>
      <c r="T144" s="32" t="s">
        <v>186</v>
      </c>
    </row>
    <row r="145" spans="1:20" ht="13.5" customHeight="1" x14ac:dyDescent="0.2">
      <c r="B145" s="48" t="s">
        <v>570</v>
      </c>
      <c r="E145" s="48" t="s">
        <v>112</v>
      </c>
      <c r="H145" s="48" t="s">
        <v>1090</v>
      </c>
      <c r="K145" s="48" t="s">
        <v>639</v>
      </c>
      <c r="L145" s="342"/>
      <c r="S145" s="233">
        <v>96</v>
      </c>
      <c r="T145" s="32" t="s">
        <v>186</v>
      </c>
    </row>
    <row r="146" spans="1:20" ht="13.5" customHeight="1" x14ac:dyDescent="0.2">
      <c r="B146" s="48" t="s">
        <v>661</v>
      </c>
      <c r="E146" s="48" t="s">
        <v>1091</v>
      </c>
      <c r="H146" s="48" t="s">
        <v>971</v>
      </c>
      <c r="K146" s="48" t="s">
        <v>968</v>
      </c>
      <c r="L146" s="342"/>
      <c r="S146" s="233">
        <v>97</v>
      </c>
      <c r="T146" s="15" t="s">
        <v>186</v>
      </c>
    </row>
    <row r="147" spans="1:20" ht="13.5" customHeight="1" x14ac:dyDescent="0.2">
      <c r="B147" s="48" t="s">
        <v>978</v>
      </c>
      <c r="E147" s="48" t="s">
        <v>973</v>
      </c>
      <c r="H147" s="48" t="s">
        <v>1082</v>
      </c>
      <c r="K147" s="48" t="s">
        <v>967</v>
      </c>
      <c r="L147" s="342"/>
      <c r="S147" s="233">
        <v>98</v>
      </c>
      <c r="T147" s="32" t="s">
        <v>186</v>
      </c>
    </row>
    <row r="148" spans="1:20" ht="13.5" customHeight="1" x14ac:dyDescent="0.2">
      <c r="B148" s="48" t="s">
        <v>1092</v>
      </c>
      <c r="E148" s="48" t="s">
        <v>1081</v>
      </c>
      <c r="H148" s="48" t="s">
        <v>1099</v>
      </c>
      <c r="K148" s="48"/>
      <c r="L148" s="342"/>
      <c r="S148" s="233">
        <v>99</v>
      </c>
      <c r="T148" s="15" t="s">
        <v>186</v>
      </c>
    </row>
    <row r="149" spans="1:20" ht="13.5" customHeight="1" x14ac:dyDescent="0.2">
      <c r="L149" s="342"/>
      <c r="S149" s="233">
        <v>100</v>
      </c>
      <c r="T149" s="32" t="s">
        <v>186</v>
      </c>
    </row>
    <row r="150" spans="1:20" ht="13.5" customHeight="1" x14ac:dyDescent="0.2">
      <c r="A150" s="41"/>
      <c r="L150" s="22"/>
    </row>
    <row r="151" spans="1:20" ht="43.5" customHeight="1" x14ac:dyDescent="0.2">
      <c r="A151" s="458" t="s">
        <v>1054</v>
      </c>
      <c r="B151" s="459"/>
      <c r="C151" s="459"/>
      <c r="D151" s="459"/>
      <c r="E151" s="459"/>
      <c r="F151" s="459"/>
      <c r="G151" s="459"/>
      <c r="H151" s="459"/>
      <c r="I151" s="459"/>
      <c r="J151" s="459"/>
      <c r="K151" s="459"/>
      <c r="L151" s="460"/>
    </row>
    <row r="152" spans="1:20" ht="7.5" customHeight="1" x14ac:dyDescent="0.2">
      <c r="A152" s="371"/>
      <c r="L152" s="362"/>
    </row>
    <row r="153" spans="1:20" ht="30" customHeight="1" x14ac:dyDescent="0.2">
      <c r="A153" s="371"/>
      <c r="B153" s="363" t="s">
        <v>187</v>
      </c>
      <c r="F153" s="364" t="str">
        <f>IF(P21=1,VLOOKUP(QUOTIENT(R202-1,8),P49:Q99,2,2),IF(P21=2,VLOOKUP(QUOTIENT(R202-1,4),S49:T146,2,2),"     uL"))</f>
        <v>50 uL</v>
      </c>
      <c r="H153" s="365"/>
      <c r="I153" s="366"/>
      <c r="L153" s="367"/>
    </row>
    <row r="154" spans="1:20" ht="12" customHeight="1" x14ac:dyDescent="0.15">
      <c r="A154" s="371"/>
      <c r="G154" s="399" t="s">
        <v>1016</v>
      </c>
      <c r="L154" s="367"/>
    </row>
    <row r="155" spans="1:20" ht="12.75" customHeight="1" x14ac:dyDescent="0.2">
      <c r="A155" s="371"/>
      <c r="C155" s="461" t="str">
        <f>IF($P$21=1, "Number of targets (n=1)", IF($P$21=2, "Number of targets (n=2)", "Number of targets (n:others)"))</f>
        <v>Number of targets (n=1)</v>
      </c>
      <c r="D155" s="462"/>
      <c r="E155" s="461" t="s">
        <v>188</v>
      </c>
      <c r="F155" s="463"/>
      <c r="G155" s="368"/>
      <c r="H155" s="359"/>
      <c r="L155" s="367"/>
    </row>
    <row r="156" spans="1:20" ht="12.75" customHeight="1" x14ac:dyDescent="0.2">
      <c r="A156" s="371"/>
      <c r="C156" s="464" t="str">
        <f>IF($P$21=1,"1-8",IF($P$21=2,"1-4", ""))</f>
        <v>1-8</v>
      </c>
      <c r="D156" s="465"/>
      <c r="E156" s="24"/>
      <c r="F156" s="25" t="s">
        <v>189</v>
      </c>
      <c r="G156" s="368" t="s">
        <v>191</v>
      </c>
      <c r="H156" s="400" t="s">
        <v>1017</v>
      </c>
      <c r="I156" s="385"/>
      <c r="J156" s="385"/>
      <c r="K156" s="385"/>
      <c r="L156" s="22"/>
      <c r="S156" s="233"/>
      <c r="T156" s="15"/>
    </row>
    <row r="157" spans="1:20" ht="12.75" customHeight="1" x14ac:dyDescent="0.2">
      <c r="A157" s="371"/>
      <c r="C157" s="466" t="str">
        <f>IF($P$21=1,"9-32", IF($P$21=2,"5-16",""))</f>
        <v>9-32</v>
      </c>
      <c r="D157" s="467"/>
      <c r="E157" s="26"/>
      <c r="F157" s="27" t="s">
        <v>190</v>
      </c>
      <c r="G157" s="426" t="s">
        <v>191</v>
      </c>
      <c r="H157" s="401" t="s">
        <v>1018</v>
      </c>
      <c r="I157" s="385"/>
      <c r="J157" s="385"/>
      <c r="K157" s="385"/>
      <c r="L157" s="22"/>
      <c r="S157" s="233"/>
      <c r="T157" s="15"/>
    </row>
    <row r="158" spans="1:20" ht="12.75" customHeight="1" x14ac:dyDescent="0.2">
      <c r="A158" s="371"/>
      <c r="C158" s="451" t="str">
        <f>IF($P$21=1,"33-80",IF($P$21=2,"17-40",""))</f>
        <v>33-80</v>
      </c>
      <c r="D158" s="452"/>
      <c r="E158" s="370"/>
      <c r="F158" s="28" t="s">
        <v>182</v>
      </c>
      <c r="G158" s="368" t="s">
        <v>191</v>
      </c>
      <c r="H158" s="439" t="s">
        <v>1019</v>
      </c>
      <c r="I158" s="440"/>
      <c r="J158" s="440"/>
      <c r="K158" s="440"/>
      <c r="L158" s="441"/>
      <c r="S158" s="233"/>
      <c r="T158" s="15"/>
    </row>
    <row r="159" spans="1:20" ht="12.75" customHeight="1" x14ac:dyDescent="0.2">
      <c r="A159" s="371"/>
      <c r="C159" s="451" t="str">
        <f>IF($P$21=1,"81-160",IF($P$21=2,"41-120",""))</f>
        <v>81-160</v>
      </c>
      <c r="D159" s="452"/>
      <c r="E159" s="370"/>
      <c r="F159" s="28" t="str">
        <f>IF($P$21=1,"300 uL",IF($P$21=2,"500uL",""))</f>
        <v>300 uL</v>
      </c>
      <c r="H159" s="440"/>
      <c r="I159" s="440"/>
      <c r="J159" s="440"/>
      <c r="K159" s="440"/>
      <c r="L159" s="441"/>
    </row>
    <row r="160" spans="1:20" ht="12.75" customHeight="1" x14ac:dyDescent="0.2">
      <c r="A160" s="371"/>
      <c r="C160" s="453" t="str">
        <f>IF($P$21=1,"161-399",IF($P$21=2,"121-399",""))</f>
        <v>161-399</v>
      </c>
      <c r="D160" s="454"/>
      <c r="E160" s="29"/>
      <c r="F160" s="30" t="str">
        <f>IF($P$21=1,"700 uL",IF($P$21=2,"1300uL",""))</f>
        <v>700 uL</v>
      </c>
      <c r="G160" s="368" t="s">
        <v>191</v>
      </c>
      <c r="H160" s="402" t="s">
        <v>1020</v>
      </c>
      <c r="I160" s="403"/>
      <c r="J160" s="403"/>
      <c r="K160" s="361"/>
      <c r="L160" s="22"/>
    </row>
    <row r="161" spans="1:23" ht="12" customHeight="1" x14ac:dyDescent="0.2">
      <c r="A161" s="372"/>
      <c r="B161" s="373"/>
      <c r="C161" s="373"/>
      <c r="D161" s="373"/>
      <c r="E161" s="373"/>
      <c r="F161" s="373"/>
      <c r="G161" s="373"/>
      <c r="H161" s="373"/>
      <c r="I161" s="373"/>
      <c r="J161" s="373"/>
      <c r="K161" s="373"/>
      <c r="L161" s="374"/>
    </row>
    <row r="162" spans="1:23" s="15" customFormat="1" ht="22.5" customHeight="1" x14ac:dyDescent="0.2">
      <c r="A162" s="434" t="s">
        <v>192</v>
      </c>
      <c r="B162" s="435"/>
      <c r="C162" s="435"/>
      <c r="D162" s="435"/>
      <c r="E162" s="435"/>
      <c r="F162" s="435"/>
      <c r="G162" s="435"/>
      <c r="H162" s="435"/>
      <c r="I162" s="435"/>
      <c r="J162" s="435"/>
      <c r="K162" s="435"/>
      <c r="L162" s="436"/>
      <c r="O162" s="31"/>
      <c r="S162" s="224"/>
      <c r="T162" s="224"/>
      <c r="U162" s="32"/>
      <c r="V162" s="33"/>
      <c r="W162" s="32"/>
    </row>
    <row r="163" spans="1:23" ht="12.75" customHeight="1" x14ac:dyDescent="0.2">
      <c r="A163" s="448"/>
      <c r="B163" s="449"/>
      <c r="C163" s="449"/>
      <c r="D163" s="449"/>
      <c r="E163" s="449"/>
      <c r="F163" s="449"/>
      <c r="G163" s="449"/>
      <c r="H163" s="449"/>
      <c r="I163" s="449"/>
      <c r="J163" s="449"/>
      <c r="K163" s="449"/>
      <c r="L163" s="450"/>
    </row>
    <row r="164" spans="1:23" ht="12.75" customHeight="1" x14ac:dyDescent="0.2">
      <c r="A164" s="445"/>
      <c r="B164" s="446"/>
      <c r="C164" s="446"/>
      <c r="D164" s="446"/>
      <c r="E164" s="446"/>
      <c r="F164" s="446"/>
      <c r="G164" s="446"/>
      <c r="H164" s="446"/>
      <c r="I164" s="446"/>
      <c r="J164" s="446"/>
      <c r="K164" s="446"/>
      <c r="L164" s="447"/>
    </row>
    <row r="165" spans="1:23" ht="12.75" customHeight="1" x14ac:dyDescent="0.2">
      <c r="A165" s="445"/>
      <c r="B165" s="446"/>
      <c r="C165" s="446"/>
      <c r="D165" s="446"/>
      <c r="E165" s="446"/>
      <c r="F165" s="446"/>
      <c r="G165" s="446"/>
      <c r="H165" s="446"/>
      <c r="I165" s="446"/>
      <c r="J165" s="446"/>
      <c r="K165" s="446"/>
      <c r="L165" s="447"/>
    </row>
    <row r="166" spans="1:23" ht="12.75" customHeight="1" x14ac:dyDescent="0.2">
      <c r="A166" s="445"/>
      <c r="B166" s="446"/>
      <c r="C166" s="446"/>
      <c r="D166" s="446"/>
      <c r="E166" s="446"/>
      <c r="F166" s="446"/>
      <c r="G166" s="446"/>
      <c r="H166" s="446"/>
      <c r="I166" s="446"/>
      <c r="J166" s="446"/>
      <c r="K166" s="446"/>
      <c r="L166" s="447"/>
    </row>
    <row r="167" spans="1:23" ht="12.75" customHeight="1" x14ac:dyDescent="0.2">
      <c r="A167" s="445"/>
      <c r="B167" s="446"/>
      <c r="C167" s="446"/>
      <c r="D167" s="446"/>
      <c r="E167" s="446"/>
      <c r="F167" s="446"/>
      <c r="G167" s="446"/>
      <c r="H167" s="446"/>
      <c r="I167" s="446"/>
      <c r="J167" s="446"/>
      <c r="K167" s="446"/>
      <c r="L167" s="447"/>
    </row>
    <row r="168" spans="1:23" ht="12.75" customHeight="1" x14ac:dyDescent="0.2">
      <c r="A168" s="445"/>
      <c r="B168" s="446"/>
      <c r="C168" s="446"/>
      <c r="D168" s="446"/>
      <c r="E168" s="446"/>
      <c r="F168" s="446"/>
      <c r="G168" s="446"/>
      <c r="H168" s="446"/>
      <c r="I168" s="446"/>
      <c r="J168" s="446"/>
      <c r="K168" s="446"/>
      <c r="L168" s="447"/>
    </row>
    <row r="169" spans="1:23" ht="12.75" customHeight="1" x14ac:dyDescent="0.2">
      <c r="A169" s="445"/>
      <c r="B169" s="446"/>
      <c r="C169" s="446"/>
      <c r="D169" s="446"/>
      <c r="E169" s="446"/>
      <c r="F169" s="446"/>
      <c r="G169" s="446"/>
      <c r="H169" s="446"/>
      <c r="I169" s="446"/>
      <c r="J169" s="446"/>
      <c r="K169" s="446"/>
      <c r="L169" s="447"/>
    </row>
    <row r="170" spans="1:23" ht="12.75" customHeight="1" x14ac:dyDescent="0.2">
      <c r="A170" s="445"/>
      <c r="B170" s="446"/>
      <c r="C170" s="446"/>
      <c r="D170" s="446"/>
      <c r="E170" s="446"/>
      <c r="F170" s="446"/>
      <c r="G170" s="446"/>
      <c r="H170" s="446"/>
      <c r="I170" s="446"/>
      <c r="J170" s="446"/>
      <c r="K170" s="446"/>
      <c r="L170" s="447"/>
    </row>
    <row r="171" spans="1:23" ht="12.75" customHeight="1" x14ac:dyDescent="0.2">
      <c r="A171" s="431"/>
      <c r="B171" s="432"/>
      <c r="C171" s="432"/>
      <c r="D171" s="432"/>
      <c r="E171" s="432"/>
      <c r="F171" s="432"/>
      <c r="G171" s="432"/>
      <c r="H171" s="432"/>
      <c r="I171" s="432"/>
      <c r="J171" s="432"/>
      <c r="K171" s="432"/>
      <c r="L171" s="433"/>
    </row>
    <row r="172" spans="1:23" ht="22.5" customHeight="1" x14ac:dyDescent="0.2">
      <c r="A172" s="434" t="s">
        <v>193</v>
      </c>
      <c r="B172" s="435"/>
      <c r="C172" s="435"/>
      <c r="D172" s="435"/>
      <c r="E172" s="435"/>
      <c r="F172" s="435"/>
      <c r="G172" s="435"/>
      <c r="H172" s="435"/>
      <c r="I172" s="435"/>
      <c r="J172" s="435"/>
      <c r="K172" s="435"/>
      <c r="L172" s="436"/>
    </row>
    <row r="173" spans="1:23" ht="21" customHeight="1" x14ac:dyDescent="0.15">
      <c r="A173" s="41"/>
      <c r="B173" s="404" t="s">
        <v>1021</v>
      </c>
      <c r="L173" s="22"/>
    </row>
    <row r="174" spans="1:23" ht="2.25" customHeight="1" x14ac:dyDescent="0.2">
      <c r="A174" s="41"/>
      <c r="B174" s="429"/>
      <c r="L174" s="22"/>
    </row>
    <row r="175" spans="1:23" ht="27" customHeight="1" x14ac:dyDescent="0.2">
      <c r="A175" s="41"/>
      <c r="B175" s="442" t="s">
        <v>1022</v>
      </c>
      <c r="C175" s="442"/>
      <c r="D175" s="442"/>
      <c r="E175" s="442"/>
      <c r="F175" s="442"/>
      <c r="G175" s="442"/>
      <c r="H175" s="442"/>
      <c r="I175" s="442"/>
      <c r="J175" s="442"/>
      <c r="L175" s="22"/>
    </row>
    <row r="176" spans="1:23" ht="21" customHeight="1" x14ac:dyDescent="0.15">
      <c r="A176" s="41"/>
      <c r="B176" s="405" t="s">
        <v>1023</v>
      </c>
      <c r="C176" s="430"/>
      <c r="D176" s="430"/>
      <c r="E176" s="430"/>
      <c r="F176" s="430"/>
      <c r="G176" s="430"/>
      <c r="H176" s="430"/>
      <c r="I176" s="430"/>
      <c r="J176" s="430"/>
      <c r="L176" s="22"/>
    </row>
    <row r="177" spans="1:12" ht="2.25" customHeight="1" x14ac:dyDescent="0.2">
      <c r="A177" s="41"/>
      <c r="L177" s="22"/>
    </row>
    <row r="178" spans="1:12" ht="45" customHeight="1" x14ac:dyDescent="0.2">
      <c r="A178" s="41"/>
      <c r="B178" s="443" t="s">
        <v>1024</v>
      </c>
      <c r="C178" s="444"/>
      <c r="D178" s="444"/>
      <c r="E178" s="444"/>
      <c r="F178" s="444"/>
      <c r="G178" s="444"/>
      <c r="H178" s="444"/>
      <c r="I178" s="444"/>
      <c r="J178" s="444"/>
      <c r="K178" s="444"/>
      <c r="L178" s="22"/>
    </row>
    <row r="179" spans="1:12" ht="0.75" customHeight="1" x14ac:dyDescent="0.2">
      <c r="A179" s="41"/>
      <c r="L179" s="22"/>
    </row>
    <row r="180" spans="1:12" ht="21" customHeight="1" x14ac:dyDescent="0.15">
      <c r="A180" s="41"/>
      <c r="B180" s="405" t="s">
        <v>1025</v>
      </c>
      <c r="C180" s="430"/>
      <c r="D180" s="430"/>
      <c r="E180" s="430"/>
      <c r="F180" s="430"/>
      <c r="G180" s="430"/>
      <c r="H180" s="430"/>
      <c r="I180" s="430"/>
      <c r="J180" s="430"/>
      <c r="K180" s="430"/>
      <c r="L180" s="22"/>
    </row>
    <row r="181" spans="1:12" ht="9.75" hidden="1" customHeight="1" x14ac:dyDescent="0.2">
      <c r="A181" s="41"/>
      <c r="L181" s="22"/>
    </row>
    <row r="182" spans="1:12" ht="168" customHeight="1" x14ac:dyDescent="0.2">
      <c r="A182" s="41"/>
      <c r="B182" s="443" t="s">
        <v>1026</v>
      </c>
      <c r="C182" s="444"/>
      <c r="D182" s="444"/>
      <c r="E182" s="444"/>
      <c r="F182" s="444"/>
      <c r="G182" s="444"/>
      <c r="H182" s="444"/>
      <c r="I182" s="444"/>
      <c r="J182" s="444"/>
      <c r="K182" s="444"/>
      <c r="L182" s="22"/>
    </row>
    <row r="183" spans="1:12" ht="21" customHeight="1" x14ac:dyDescent="0.15">
      <c r="A183" s="41"/>
      <c r="B183" s="405" t="s">
        <v>1027</v>
      </c>
      <c r="L183" s="22"/>
    </row>
    <row r="184" spans="1:12" ht="6.75" hidden="1" customHeight="1" x14ac:dyDescent="0.2">
      <c r="A184" s="41"/>
      <c r="L184" s="22"/>
    </row>
    <row r="185" spans="1:12" ht="53.25" customHeight="1" x14ac:dyDescent="0.2">
      <c r="A185" s="427"/>
      <c r="B185" s="437" t="s">
        <v>1028</v>
      </c>
      <c r="C185" s="438"/>
      <c r="D185" s="438"/>
      <c r="E185" s="438"/>
      <c r="F185" s="438"/>
      <c r="G185" s="438"/>
      <c r="H185" s="438"/>
      <c r="I185" s="438"/>
      <c r="J185" s="438"/>
      <c r="K185" s="438"/>
      <c r="L185" s="428"/>
    </row>
    <row r="201" spans="1:34" s="224" customFormat="1" ht="12.75" x14ac:dyDescent="0.2">
      <c r="A201"/>
      <c r="B201"/>
      <c r="C201"/>
      <c r="D201"/>
      <c r="E201"/>
      <c r="F201"/>
      <c r="G201"/>
      <c r="H201"/>
      <c r="I201"/>
      <c r="J201"/>
      <c r="K201"/>
      <c r="L201"/>
      <c r="M201"/>
      <c r="N201"/>
      <c r="P201" s="15"/>
      <c r="Q201" s="15"/>
      <c r="R201" s="15" t="s">
        <v>194</v>
      </c>
      <c r="S201" s="50" t="s">
        <v>195</v>
      </c>
      <c r="AH201"/>
    </row>
    <row r="202" spans="1:34" s="224" customFormat="1" x14ac:dyDescent="0.15">
      <c r="A202"/>
      <c r="B202"/>
      <c r="C202"/>
      <c r="D202"/>
      <c r="E202"/>
      <c r="F202"/>
      <c r="G202"/>
      <c r="H202"/>
      <c r="I202"/>
      <c r="J202"/>
      <c r="K202"/>
      <c r="L202"/>
      <c r="M202"/>
      <c r="N202"/>
      <c r="P202" s="51" t="s">
        <v>196</v>
      </c>
      <c r="Q202" s="51" t="s">
        <v>197</v>
      </c>
      <c r="R202" s="52">
        <f>COUNTIF(R205:R603,"TRUE")</f>
        <v>0</v>
      </c>
      <c r="S202" s="249">
        <f>COUNTIF(S205:S603,"TRUE")</f>
        <v>0</v>
      </c>
      <c r="AH202"/>
    </row>
    <row r="204" spans="1:34" s="224" customFormat="1" ht="46.5" x14ac:dyDescent="0.2">
      <c r="A204"/>
      <c r="B204"/>
      <c r="C204"/>
      <c r="D204"/>
      <c r="E204"/>
      <c r="F204"/>
      <c r="G204"/>
      <c r="H204"/>
      <c r="I204"/>
      <c r="J204"/>
      <c r="K204"/>
      <c r="L204"/>
      <c r="M204"/>
      <c r="N204"/>
      <c r="S204" s="234" t="s">
        <v>539</v>
      </c>
      <c r="AH204"/>
    </row>
    <row r="205" spans="1:34" s="224" customFormat="1" x14ac:dyDescent="0.2">
      <c r="A205"/>
      <c r="B205"/>
      <c r="C205"/>
      <c r="D205"/>
      <c r="E205"/>
      <c r="F205"/>
      <c r="G205"/>
      <c r="H205"/>
      <c r="I205"/>
      <c r="J205"/>
      <c r="K205"/>
      <c r="L205"/>
      <c r="M205"/>
      <c r="N205"/>
      <c r="O205" s="235">
        <v>1</v>
      </c>
      <c r="P205" s="235" t="s">
        <v>198</v>
      </c>
      <c r="R205" s="232" t="b">
        <v>0</v>
      </c>
      <c r="S205" s="236" t="b">
        <f t="shared" ref="S205:S216" si="7">IF(R205=TRUE,TRUE,FALSE)</f>
        <v>0</v>
      </c>
      <c r="T205" s="237">
        <v>205</v>
      </c>
      <c r="AH205"/>
    </row>
    <row r="206" spans="1:34" s="224" customFormat="1" x14ac:dyDescent="0.2">
      <c r="A206"/>
      <c r="B206"/>
      <c r="C206"/>
      <c r="D206"/>
      <c r="E206"/>
      <c r="F206"/>
      <c r="G206"/>
      <c r="H206"/>
      <c r="I206"/>
      <c r="J206"/>
      <c r="K206"/>
      <c r="L206"/>
      <c r="M206"/>
      <c r="N206"/>
      <c r="O206" s="235">
        <v>2</v>
      </c>
      <c r="P206" s="235" t="s">
        <v>199</v>
      </c>
      <c r="R206" s="232" t="b">
        <v>0</v>
      </c>
      <c r="S206" s="236" t="b">
        <f t="shared" si="7"/>
        <v>0</v>
      </c>
      <c r="T206" s="237">
        <v>206</v>
      </c>
      <c r="AH206"/>
    </row>
    <row r="207" spans="1:34" s="224" customFormat="1" x14ac:dyDescent="0.2">
      <c r="A207"/>
      <c r="B207"/>
      <c r="C207"/>
      <c r="D207"/>
      <c r="E207"/>
      <c r="F207"/>
      <c r="G207"/>
      <c r="H207"/>
      <c r="I207"/>
      <c r="J207"/>
      <c r="K207"/>
      <c r="L207"/>
      <c r="M207"/>
      <c r="N207"/>
      <c r="O207" s="235">
        <v>3</v>
      </c>
      <c r="P207" s="235" t="s">
        <v>200</v>
      </c>
      <c r="R207" s="232" t="b">
        <v>0</v>
      </c>
      <c r="S207" s="236" t="b">
        <f t="shared" si="7"/>
        <v>0</v>
      </c>
      <c r="T207" s="237">
        <v>207</v>
      </c>
      <c r="AH207"/>
    </row>
    <row r="208" spans="1:34" s="224" customFormat="1" x14ac:dyDescent="0.2">
      <c r="A208"/>
      <c r="B208"/>
      <c r="C208"/>
      <c r="D208"/>
      <c r="E208"/>
      <c r="F208"/>
      <c r="G208"/>
      <c r="H208"/>
      <c r="I208"/>
      <c r="J208"/>
      <c r="K208"/>
      <c r="L208"/>
      <c r="M208"/>
      <c r="N208"/>
      <c r="O208" s="235">
        <v>4</v>
      </c>
      <c r="P208" s="235" t="s">
        <v>201</v>
      </c>
      <c r="R208" s="232" t="b">
        <v>0</v>
      </c>
      <c r="S208" s="236" t="b">
        <f t="shared" si="7"/>
        <v>0</v>
      </c>
      <c r="T208" s="237">
        <v>208</v>
      </c>
      <c r="AH208"/>
    </row>
    <row r="209" spans="1:34" s="224" customFormat="1" x14ac:dyDescent="0.2">
      <c r="A209"/>
      <c r="B209"/>
      <c r="C209"/>
      <c r="D209"/>
      <c r="E209"/>
      <c r="F209"/>
      <c r="G209"/>
      <c r="H209"/>
      <c r="I209"/>
      <c r="J209"/>
      <c r="K209"/>
      <c r="L209"/>
      <c r="M209"/>
      <c r="N209"/>
      <c r="O209" s="235">
        <v>5</v>
      </c>
      <c r="P209" s="235" t="s">
        <v>202</v>
      </c>
      <c r="R209" s="232" t="b">
        <v>0</v>
      </c>
      <c r="S209" s="236" t="b">
        <f t="shared" si="7"/>
        <v>0</v>
      </c>
      <c r="T209" s="237">
        <v>209</v>
      </c>
      <c r="AH209"/>
    </row>
    <row r="210" spans="1:34" s="224" customFormat="1" x14ac:dyDescent="0.2">
      <c r="A210"/>
      <c r="B210"/>
      <c r="C210"/>
      <c r="D210"/>
      <c r="E210"/>
      <c r="F210"/>
      <c r="G210"/>
      <c r="H210"/>
      <c r="I210"/>
      <c r="J210"/>
      <c r="K210"/>
      <c r="L210"/>
      <c r="M210"/>
      <c r="N210"/>
      <c r="O210" s="235">
        <v>6</v>
      </c>
      <c r="P210" s="235" t="s">
        <v>203</v>
      </c>
      <c r="R210" s="232" t="b">
        <v>0</v>
      </c>
      <c r="S210" s="236" t="b">
        <f t="shared" si="7"/>
        <v>0</v>
      </c>
      <c r="T210" s="237">
        <v>210</v>
      </c>
      <c r="AH210"/>
    </row>
    <row r="211" spans="1:34" s="224" customFormat="1" x14ac:dyDescent="0.2">
      <c r="A211"/>
      <c r="B211"/>
      <c r="C211"/>
      <c r="D211"/>
      <c r="E211"/>
      <c r="F211"/>
      <c r="G211"/>
      <c r="H211"/>
      <c r="I211"/>
      <c r="J211"/>
      <c r="K211"/>
      <c r="L211"/>
      <c r="M211"/>
      <c r="N211"/>
      <c r="O211" s="235">
        <v>7</v>
      </c>
      <c r="P211" s="235" t="s">
        <v>204</v>
      </c>
      <c r="R211" s="232" t="b">
        <v>0</v>
      </c>
      <c r="S211" s="236" t="b">
        <f t="shared" si="7"/>
        <v>0</v>
      </c>
      <c r="T211" s="237">
        <v>211</v>
      </c>
      <c r="AH211"/>
    </row>
    <row r="212" spans="1:34" s="224" customFormat="1" x14ac:dyDescent="0.2">
      <c r="A212"/>
      <c r="B212"/>
      <c r="C212"/>
      <c r="D212"/>
      <c r="E212"/>
      <c r="F212"/>
      <c r="G212"/>
      <c r="H212"/>
      <c r="I212"/>
      <c r="J212"/>
      <c r="K212"/>
      <c r="L212"/>
      <c r="M212"/>
      <c r="N212"/>
      <c r="O212" s="235">
        <v>8</v>
      </c>
      <c r="P212" s="235" t="s">
        <v>205</v>
      </c>
      <c r="R212" s="232" t="b">
        <v>0</v>
      </c>
      <c r="S212" s="236" t="b">
        <f t="shared" si="7"/>
        <v>0</v>
      </c>
      <c r="T212" s="237">
        <v>212</v>
      </c>
      <c r="AH212"/>
    </row>
    <row r="213" spans="1:34" s="224" customFormat="1" x14ac:dyDescent="0.2">
      <c r="A213"/>
      <c r="B213"/>
      <c r="C213"/>
      <c r="D213"/>
      <c r="E213"/>
      <c r="F213"/>
      <c r="G213"/>
      <c r="H213"/>
      <c r="I213"/>
      <c r="J213"/>
      <c r="K213"/>
      <c r="L213"/>
      <c r="M213"/>
      <c r="N213"/>
      <c r="O213" s="235">
        <v>9</v>
      </c>
      <c r="P213" s="235" t="s">
        <v>206</v>
      </c>
      <c r="R213" s="232" t="b">
        <v>0</v>
      </c>
      <c r="S213" s="236" t="b">
        <f t="shared" si="7"/>
        <v>0</v>
      </c>
      <c r="T213" s="237">
        <v>213</v>
      </c>
      <c r="AH213"/>
    </row>
    <row r="214" spans="1:34" s="224" customFormat="1" x14ac:dyDescent="0.2">
      <c r="A214"/>
      <c r="B214"/>
      <c r="C214"/>
      <c r="D214"/>
      <c r="E214"/>
      <c r="F214"/>
      <c r="G214"/>
      <c r="H214"/>
      <c r="I214"/>
      <c r="J214"/>
      <c r="K214"/>
      <c r="L214"/>
      <c r="M214"/>
      <c r="N214"/>
      <c r="O214" s="235">
        <v>10</v>
      </c>
      <c r="P214" s="235" t="s">
        <v>207</v>
      </c>
      <c r="R214" s="232" t="b">
        <v>0</v>
      </c>
      <c r="S214" s="236" t="b">
        <f t="shared" si="7"/>
        <v>0</v>
      </c>
      <c r="T214" s="237">
        <v>214</v>
      </c>
      <c r="AH214"/>
    </row>
    <row r="215" spans="1:34" s="224" customFormat="1" x14ac:dyDescent="0.2">
      <c r="A215"/>
      <c r="B215"/>
      <c r="C215"/>
      <c r="D215"/>
      <c r="E215"/>
      <c r="F215"/>
      <c r="G215"/>
      <c r="H215"/>
      <c r="I215"/>
      <c r="J215"/>
      <c r="K215"/>
      <c r="L215"/>
      <c r="M215"/>
      <c r="N215"/>
      <c r="O215" s="235">
        <v>11</v>
      </c>
      <c r="P215" s="235" t="s">
        <v>208</v>
      </c>
      <c r="R215" s="232" t="b">
        <v>0</v>
      </c>
      <c r="S215" s="236" t="b">
        <f t="shared" si="7"/>
        <v>0</v>
      </c>
      <c r="T215" s="237">
        <v>215</v>
      </c>
      <c r="AH215"/>
    </row>
    <row r="216" spans="1:34" s="224" customFormat="1" x14ac:dyDescent="0.2">
      <c r="A216"/>
      <c r="B216"/>
      <c r="C216"/>
      <c r="D216"/>
      <c r="E216"/>
      <c r="F216"/>
      <c r="G216"/>
      <c r="H216"/>
      <c r="I216"/>
      <c r="J216"/>
      <c r="K216"/>
      <c r="L216"/>
      <c r="M216"/>
      <c r="N216"/>
      <c r="O216" s="235">
        <v>12</v>
      </c>
      <c r="P216" s="235" t="s">
        <v>209</v>
      </c>
      <c r="R216" s="232" t="b">
        <v>0</v>
      </c>
      <c r="S216" s="236" t="b">
        <f t="shared" si="7"/>
        <v>0</v>
      </c>
      <c r="T216" s="237">
        <v>216</v>
      </c>
      <c r="AH216"/>
    </row>
    <row r="217" spans="1:34" s="224" customFormat="1" x14ac:dyDescent="0.2">
      <c r="A217"/>
      <c r="B217"/>
      <c r="C217"/>
      <c r="D217"/>
      <c r="E217"/>
      <c r="F217"/>
      <c r="G217"/>
      <c r="H217"/>
      <c r="I217"/>
      <c r="J217"/>
      <c r="K217"/>
      <c r="L217"/>
      <c r="M217"/>
      <c r="N217"/>
      <c r="O217" s="232">
        <v>13</v>
      </c>
      <c r="P217" s="232" t="s">
        <v>210</v>
      </c>
      <c r="R217" s="232" t="b">
        <v>0</v>
      </c>
      <c r="S217" s="232" t="b">
        <v>0</v>
      </c>
      <c r="T217" s="237">
        <v>217</v>
      </c>
      <c r="AH217"/>
    </row>
    <row r="218" spans="1:34" s="224" customFormat="1" x14ac:dyDescent="0.2">
      <c r="A218"/>
      <c r="B218"/>
      <c r="C218"/>
      <c r="D218"/>
      <c r="E218"/>
      <c r="F218"/>
      <c r="G218"/>
      <c r="H218"/>
      <c r="I218"/>
      <c r="J218"/>
      <c r="K218"/>
      <c r="L218"/>
      <c r="M218"/>
      <c r="N218"/>
      <c r="O218" s="232">
        <v>14</v>
      </c>
      <c r="P218" s="232" t="s">
        <v>211</v>
      </c>
      <c r="R218" s="232" t="b">
        <v>0</v>
      </c>
      <c r="S218" s="232" t="b">
        <v>0</v>
      </c>
      <c r="T218" s="237">
        <v>218</v>
      </c>
      <c r="AH218"/>
    </row>
    <row r="219" spans="1:34" s="224" customFormat="1" x14ac:dyDescent="0.2">
      <c r="A219"/>
      <c r="B219"/>
      <c r="C219"/>
      <c r="D219"/>
      <c r="E219"/>
      <c r="F219"/>
      <c r="G219"/>
      <c r="H219"/>
      <c r="I219"/>
      <c r="J219"/>
      <c r="K219"/>
      <c r="L219"/>
      <c r="M219"/>
      <c r="N219"/>
      <c r="O219" s="232">
        <v>15</v>
      </c>
      <c r="P219" s="232" t="s">
        <v>212</v>
      </c>
      <c r="R219" s="232" t="b">
        <v>0</v>
      </c>
      <c r="S219" s="232" t="b">
        <v>0</v>
      </c>
      <c r="T219" s="237">
        <v>219</v>
      </c>
      <c r="AH219"/>
    </row>
    <row r="220" spans="1:34" s="224" customFormat="1" x14ac:dyDescent="0.2">
      <c r="A220"/>
      <c r="B220"/>
      <c r="C220"/>
      <c r="D220"/>
      <c r="E220"/>
      <c r="F220"/>
      <c r="G220"/>
      <c r="H220"/>
      <c r="I220"/>
      <c r="J220"/>
      <c r="K220"/>
      <c r="L220"/>
      <c r="M220"/>
      <c r="N220"/>
      <c r="O220" s="232">
        <v>16</v>
      </c>
      <c r="P220" s="232" t="s">
        <v>213</v>
      </c>
      <c r="R220" s="232" t="b">
        <v>0</v>
      </c>
      <c r="S220" s="232" t="b">
        <v>0</v>
      </c>
      <c r="T220" s="237">
        <v>220</v>
      </c>
      <c r="AH220"/>
    </row>
    <row r="221" spans="1:34" s="224" customFormat="1" x14ac:dyDescent="0.2">
      <c r="A221"/>
      <c r="B221"/>
      <c r="C221"/>
      <c r="D221"/>
      <c r="E221"/>
      <c r="F221"/>
      <c r="G221"/>
      <c r="H221"/>
      <c r="I221"/>
      <c r="J221"/>
      <c r="K221"/>
      <c r="L221"/>
      <c r="M221"/>
      <c r="N221"/>
      <c r="O221" s="235">
        <v>17</v>
      </c>
      <c r="P221" s="235" t="s">
        <v>214</v>
      </c>
      <c r="R221" s="232" t="b">
        <v>0</v>
      </c>
      <c r="S221" s="236" t="b">
        <f t="shared" ref="S221:S226" si="8">IF(R221=TRUE,TRUE,FALSE)</f>
        <v>0</v>
      </c>
      <c r="T221" s="237">
        <v>221</v>
      </c>
      <c r="AH221"/>
    </row>
    <row r="222" spans="1:34" s="224" customFormat="1" x14ac:dyDescent="0.2">
      <c r="A222"/>
      <c r="B222"/>
      <c r="C222"/>
      <c r="D222"/>
      <c r="E222"/>
      <c r="F222"/>
      <c r="G222"/>
      <c r="H222"/>
      <c r="I222"/>
      <c r="J222"/>
      <c r="K222"/>
      <c r="L222"/>
      <c r="M222"/>
      <c r="N222"/>
      <c r="O222" s="235">
        <v>18</v>
      </c>
      <c r="P222" s="235" t="s">
        <v>215</v>
      </c>
      <c r="R222" s="232" t="b">
        <v>0</v>
      </c>
      <c r="S222" s="236" t="b">
        <f t="shared" si="8"/>
        <v>0</v>
      </c>
      <c r="T222" s="237">
        <v>222</v>
      </c>
      <c r="AH222"/>
    </row>
    <row r="223" spans="1:34" s="224" customFormat="1" x14ac:dyDescent="0.2">
      <c r="A223"/>
      <c r="B223"/>
      <c r="C223"/>
      <c r="D223"/>
      <c r="E223"/>
      <c r="F223"/>
      <c r="G223"/>
      <c r="H223"/>
      <c r="I223"/>
      <c r="J223"/>
      <c r="K223"/>
      <c r="L223"/>
      <c r="M223"/>
      <c r="N223"/>
      <c r="O223" s="235">
        <v>19</v>
      </c>
      <c r="P223" s="235" t="s">
        <v>216</v>
      </c>
      <c r="R223" s="232" t="b">
        <v>0</v>
      </c>
      <c r="S223" s="236" t="b">
        <f t="shared" si="8"/>
        <v>0</v>
      </c>
      <c r="T223" s="237">
        <v>223</v>
      </c>
      <c r="AH223"/>
    </row>
    <row r="224" spans="1:34" s="224" customFormat="1" x14ac:dyDescent="0.2">
      <c r="A224"/>
      <c r="B224"/>
      <c r="C224"/>
      <c r="D224"/>
      <c r="E224"/>
      <c r="F224"/>
      <c r="G224"/>
      <c r="H224"/>
      <c r="I224"/>
      <c r="J224"/>
      <c r="K224"/>
      <c r="L224"/>
      <c r="M224"/>
      <c r="N224"/>
      <c r="O224" s="235">
        <v>20</v>
      </c>
      <c r="P224" s="235" t="s">
        <v>217</v>
      </c>
      <c r="R224" s="232" t="b">
        <v>0</v>
      </c>
      <c r="S224" s="236" t="b">
        <f t="shared" si="8"/>
        <v>0</v>
      </c>
      <c r="T224" s="237">
        <v>224</v>
      </c>
      <c r="AH224"/>
    </row>
    <row r="225" spans="1:34" s="224" customFormat="1" x14ac:dyDescent="0.2">
      <c r="A225"/>
      <c r="B225"/>
      <c r="C225"/>
      <c r="D225"/>
      <c r="E225"/>
      <c r="F225"/>
      <c r="G225"/>
      <c r="H225"/>
      <c r="I225"/>
      <c r="J225"/>
      <c r="K225"/>
      <c r="L225"/>
      <c r="M225"/>
      <c r="N225"/>
      <c r="O225" s="235">
        <v>21</v>
      </c>
      <c r="P225" s="235" t="s">
        <v>218</v>
      </c>
      <c r="R225" s="232" t="b">
        <v>0</v>
      </c>
      <c r="S225" s="236" t="b">
        <f t="shared" si="8"/>
        <v>0</v>
      </c>
      <c r="T225" s="237">
        <v>225</v>
      </c>
      <c r="AH225"/>
    </row>
    <row r="226" spans="1:34" s="224" customFormat="1" x14ac:dyDescent="0.2">
      <c r="A226"/>
      <c r="B226"/>
      <c r="C226"/>
      <c r="D226"/>
      <c r="E226"/>
      <c r="F226"/>
      <c r="G226"/>
      <c r="H226"/>
      <c r="I226"/>
      <c r="J226"/>
      <c r="K226"/>
      <c r="L226"/>
      <c r="M226"/>
      <c r="N226"/>
      <c r="O226" s="235">
        <v>22</v>
      </c>
      <c r="P226" s="235" t="s">
        <v>219</v>
      </c>
      <c r="R226" s="232" t="b">
        <v>0</v>
      </c>
      <c r="S226" s="236" t="b">
        <f t="shared" si="8"/>
        <v>0</v>
      </c>
      <c r="T226" s="237">
        <v>226</v>
      </c>
      <c r="AH226"/>
    </row>
    <row r="227" spans="1:34" s="224" customFormat="1" x14ac:dyDescent="0.2">
      <c r="A227"/>
      <c r="B227"/>
      <c r="C227"/>
      <c r="D227"/>
      <c r="E227"/>
      <c r="F227"/>
      <c r="G227"/>
      <c r="H227"/>
      <c r="I227"/>
      <c r="J227"/>
      <c r="K227"/>
      <c r="L227"/>
      <c r="M227"/>
      <c r="N227"/>
      <c r="O227" s="232">
        <v>23</v>
      </c>
      <c r="P227" s="232" t="s">
        <v>220</v>
      </c>
      <c r="R227" s="232" t="b">
        <v>0</v>
      </c>
      <c r="S227" s="232" t="b">
        <v>0</v>
      </c>
      <c r="T227" s="237">
        <v>227</v>
      </c>
      <c r="AH227"/>
    </row>
    <row r="228" spans="1:34" s="224" customFormat="1" x14ac:dyDescent="0.2">
      <c r="A228"/>
      <c r="B228"/>
      <c r="C228"/>
      <c r="D228"/>
      <c r="E228"/>
      <c r="F228"/>
      <c r="G228"/>
      <c r="H228"/>
      <c r="I228"/>
      <c r="J228"/>
      <c r="K228"/>
      <c r="L228"/>
      <c r="M228"/>
      <c r="N228"/>
      <c r="O228" s="232">
        <v>24</v>
      </c>
      <c r="P228" s="232" t="s">
        <v>221</v>
      </c>
      <c r="R228" s="232" t="b">
        <v>0</v>
      </c>
      <c r="S228" s="232" t="b">
        <v>0</v>
      </c>
      <c r="T228" s="237">
        <v>228</v>
      </c>
      <c r="AH228"/>
    </row>
    <row r="229" spans="1:34" s="224" customFormat="1" x14ac:dyDescent="0.2">
      <c r="A229"/>
      <c r="B229"/>
      <c r="C229"/>
      <c r="D229"/>
      <c r="E229"/>
      <c r="F229"/>
      <c r="G229"/>
      <c r="H229"/>
      <c r="I229"/>
      <c r="J229"/>
      <c r="K229"/>
      <c r="L229"/>
      <c r="M229"/>
      <c r="N229"/>
      <c r="O229" s="235">
        <v>25</v>
      </c>
      <c r="P229" s="235" t="s">
        <v>540</v>
      </c>
      <c r="R229" s="232" t="b">
        <v>0</v>
      </c>
      <c r="S229" s="236" t="b">
        <f t="shared" ref="S229:S236" si="9">IF(R229=TRUE,TRUE,FALSE)</f>
        <v>0</v>
      </c>
      <c r="T229" s="237">
        <v>229</v>
      </c>
      <c r="AH229"/>
    </row>
    <row r="230" spans="1:34" s="224" customFormat="1" x14ac:dyDescent="0.2">
      <c r="A230"/>
      <c r="B230"/>
      <c r="C230"/>
      <c r="D230"/>
      <c r="E230"/>
      <c r="F230"/>
      <c r="G230"/>
      <c r="H230"/>
      <c r="I230"/>
      <c r="J230"/>
      <c r="K230"/>
      <c r="L230"/>
      <c r="M230"/>
      <c r="N230"/>
      <c r="O230" s="235">
        <v>26</v>
      </c>
      <c r="P230" s="235" t="s">
        <v>222</v>
      </c>
      <c r="R230" s="232" t="b">
        <v>0</v>
      </c>
      <c r="S230" s="236" t="b">
        <f t="shared" si="9"/>
        <v>0</v>
      </c>
      <c r="T230" s="237">
        <v>230</v>
      </c>
      <c r="AH230"/>
    </row>
    <row r="231" spans="1:34" s="224" customFormat="1" x14ac:dyDescent="0.2">
      <c r="A231"/>
      <c r="B231"/>
      <c r="C231"/>
      <c r="D231"/>
      <c r="E231"/>
      <c r="F231"/>
      <c r="G231"/>
      <c r="H231"/>
      <c r="I231"/>
      <c r="J231"/>
      <c r="K231"/>
      <c r="L231"/>
      <c r="M231"/>
      <c r="N231"/>
      <c r="O231" s="235">
        <v>27</v>
      </c>
      <c r="P231" s="235" t="s">
        <v>223</v>
      </c>
      <c r="R231" s="232" t="b">
        <v>0</v>
      </c>
      <c r="S231" s="236" t="b">
        <f t="shared" si="9"/>
        <v>0</v>
      </c>
      <c r="T231" s="237">
        <v>231</v>
      </c>
      <c r="AH231"/>
    </row>
    <row r="232" spans="1:34" s="224" customFormat="1" x14ac:dyDescent="0.2">
      <c r="A232"/>
      <c r="B232"/>
      <c r="C232"/>
      <c r="D232"/>
      <c r="E232"/>
      <c r="F232"/>
      <c r="G232"/>
      <c r="H232"/>
      <c r="I232"/>
      <c r="J232"/>
      <c r="K232"/>
      <c r="L232"/>
      <c r="M232"/>
      <c r="N232"/>
      <c r="O232" s="235">
        <v>28</v>
      </c>
      <c r="P232" s="235" t="s">
        <v>224</v>
      </c>
      <c r="R232" s="232" t="b">
        <v>0</v>
      </c>
      <c r="S232" s="236" t="b">
        <f t="shared" si="9"/>
        <v>0</v>
      </c>
      <c r="T232" s="237">
        <v>232</v>
      </c>
      <c r="AH232"/>
    </row>
    <row r="233" spans="1:34" s="224" customFormat="1" x14ac:dyDescent="0.2">
      <c r="A233"/>
      <c r="B233"/>
      <c r="C233"/>
      <c r="D233"/>
      <c r="E233"/>
      <c r="F233"/>
      <c r="G233"/>
      <c r="H233"/>
      <c r="I233"/>
      <c r="J233"/>
      <c r="K233"/>
      <c r="L233"/>
      <c r="M233"/>
      <c r="N233"/>
      <c r="O233" s="235">
        <v>29</v>
      </c>
      <c r="P233" s="235" t="s">
        <v>225</v>
      </c>
      <c r="R233" s="232" t="b">
        <v>0</v>
      </c>
      <c r="S233" s="236" t="b">
        <f t="shared" si="9"/>
        <v>0</v>
      </c>
      <c r="T233" s="237">
        <v>233</v>
      </c>
      <c r="AH233"/>
    </row>
    <row r="234" spans="1:34" s="224" customFormat="1" x14ac:dyDescent="0.2">
      <c r="A234"/>
      <c r="B234"/>
      <c r="C234"/>
      <c r="D234"/>
      <c r="E234"/>
      <c r="F234"/>
      <c r="G234"/>
      <c r="H234"/>
      <c r="I234"/>
      <c r="J234"/>
      <c r="K234"/>
      <c r="L234"/>
      <c r="M234"/>
      <c r="N234"/>
      <c r="O234" s="235">
        <v>30</v>
      </c>
      <c r="P234" s="235" t="s">
        <v>226</v>
      </c>
      <c r="R234" s="232" t="b">
        <v>0</v>
      </c>
      <c r="S234" s="236" t="b">
        <f t="shared" si="9"/>
        <v>0</v>
      </c>
      <c r="T234" s="237">
        <v>234</v>
      </c>
      <c r="AH234"/>
    </row>
    <row r="235" spans="1:34" s="224" customFormat="1" x14ac:dyDescent="0.2">
      <c r="A235"/>
      <c r="B235"/>
      <c r="C235"/>
      <c r="D235"/>
      <c r="E235"/>
      <c r="F235"/>
      <c r="G235"/>
      <c r="H235"/>
      <c r="I235"/>
      <c r="J235"/>
      <c r="K235"/>
      <c r="L235"/>
      <c r="M235"/>
      <c r="N235"/>
      <c r="O235" s="235">
        <v>31</v>
      </c>
      <c r="P235" s="235" t="s">
        <v>227</v>
      </c>
      <c r="R235" s="232" t="b">
        <v>0</v>
      </c>
      <c r="S235" s="236" t="b">
        <f t="shared" si="9"/>
        <v>0</v>
      </c>
      <c r="T235" s="237">
        <v>235</v>
      </c>
      <c r="AH235"/>
    </row>
    <row r="236" spans="1:34" s="224" customFormat="1" x14ac:dyDescent="0.2">
      <c r="A236"/>
      <c r="B236"/>
      <c r="C236"/>
      <c r="D236"/>
      <c r="E236"/>
      <c r="F236"/>
      <c r="G236"/>
      <c r="H236"/>
      <c r="I236"/>
      <c r="J236"/>
      <c r="K236"/>
      <c r="L236"/>
      <c r="M236"/>
      <c r="N236"/>
      <c r="O236" s="235">
        <v>32</v>
      </c>
      <c r="P236" s="235" t="s">
        <v>228</v>
      </c>
      <c r="R236" s="232" t="b">
        <v>0</v>
      </c>
      <c r="S236" s="236" t="b">
        <f t="shared" si="9"/>
        <v>0</v>
      </c>
      <c r="T236" s="237">
        <v>236</v>
      </c>
      <c r="AH236"/>
    </row>
    <row r="237" spans="1:34" s="224" customFormat="1" x14ac:dyDescent="0.2">
      <c r="A237"/>
      <c r="B237"/>
      <c r="C237"/>
      <c r="D237"/>
      <c r="E237"/>
      <c r="F237"/>
      <c r="G237"/>
      <c r="H237"/>
      <c r="I237"/>
      <c r="J237"/>
      <c r="K237"/>
      <c r="L237"/>
      <c r="M237"/>
      <c r="N237"/>
      <c r="O237" s="232">
        <v>33</v>
      </c>
      <c r="P237" s="232" t="s">
        <v>229</v>
      </c>
      <c r="R237" s="232" t="b">
        <v>0</v>
      </c>
      <c r="S237" s="232" t="b">
        <v>0</v>
      </c>
      <c r="T237" s="237">
        <v>237</v>
      </c>
      <c r="AH237"/>
    </row>
    <row r="238" spans="1:34" s="224" customFormat="1" x14ac:dyDescent="0.2">
      <c r="A238"/>
      <c r="B238"/>
      <c r="C238"/>
      <c r="D238"/>
      <c r="E238"/>
      <c r="F238"/>
      <c r="G238"/>
      <c r="H238"/>
      <c r="I238"/>
      <c r="J238"/>
      <c r="K238"/>
      <c r="L238"/>
      <c r="M238"/>
      <c r="N238"/>
      <c r="O238" s="235">
        <v>34</v>
      </c>
      <c r="P238" s="235" t="s">
        <v>230</v>
      </c>
      <c r="R238" s="232" t="b">
        <v>0</v>
      </c>
      <c r="S238" s="236" t="b">
        <f t="shared" ref="S238:S245" si="10">IF(R238=TRUE,TRUE,FALSE)</f>
        <v>0</v>
      </c>
      <c r="T238" s="237">
        <v>238</v>
      </c>
      <c r="AH238"/>
    </row>
    <row r="239" spans="1:34" s="224" customFormat="1" x14ac:dyDescent="0.2">
      <c r="A239"/>
      <c r="B239"/>
      <c r="C239"/>
      <c r="D239"/>
      <c r="E239"/>
      <c r="F239"/>
      <c r="G239"/>
      <c r="H239"/>
      <c r="I239"/>
      <c r="J239"/>
      <c r="K239"/>
      <c r="L239"/>
      <c r="M239"/>
      <c r="N239"/>
      <c r="O239" s="235">
        <v>35</v>
      </c>
      <c r="P239" s="235" t="s">
        <v>910</v>
      </c>
      <c r="R239" s="232" t="b">
        <v>0</v>
      </c>
      <c r="S239" s="236" t="b">
        <f>IF(R239=TRUE,TRUE,FALSE)</f>
        <v>0</v>
      </c>
      <c r="T239" s="237">
        <v>239</v>
      </c>
      <c r="AH239"/>
    </row>
    <row r="240" spans="1:34" s="224" customFormat="1" x14ac:dyDescent="0.2">
      <c r="A240"/>
      <c r="B240"/>
      <c r="C240"/>
      <c r="D240"/>
      <c r="E240"/>
      <c r="F240"/>
      <c r="G240"/>
      <c r="H240"/>
      <c r="I240"/>
      <c r="J240"/>
      <c r="K240"/>
      <c r="L240"/>
      <c r="M240"/>
      <c r="N240"/>
      <c r="O240" s="235">
        <v>36</v>
      </c>
      <c r="P240" s="235" t="s">
        <v>231</v>
      </c>
      <c r="R240" s="232" t="b">
        <v>0</v>
      </c>
      <c r="S240" s="236" t="b">
        <f t="shared" si="10"/>
        <v>0</v>
      </c>
      <c r="T240" s="237">
        <v>240</v>
      </c>
      <c r="AH240"/>
    </row>
    <row r="241" spans="1:34" s="224" customFormat="1" x14ac:dyDescent="0.2">
      <c r="A241"/>
      <c r="B241"/>
      <c r="C241"/>
      <c r="D241"/>
      <c r="E241"/>
      <c r="F241"/>
      <c r="G241"/>
      <c r="H241"/>
      <c r="I241"/>
      <c r="J241"/>
      <c r="K241"/>
      <c r="L241"/>
      <c r="M241"/>
      <c r="N241"/>
      <c r="O241" s="235">
        <v>37</v>
      </c>
      <c r="P241" s="235" t="s">
        <v>232</v>
      </c>
      <c r="R241" s="232" t="b">
        <v>0</v>
      </c>
      <c r="S241" s="236" t="b">
        <f t="shared" si="10"/>
        <v>0</v>
      </c>
      <c r="T241" s="237">
        <v>241</v>
      </c>
      <c r="AH241"/>
    </row>
    <row r="242" spans="1:34" s="224" customFormat="1" x14ac:dyDescent="0.2">
      <c r="A242"/>
      <c r="B242"/>
      <c r="C242"/>
      <c r="D242"/>
      <c r="E242"/>
      <c r="F242"/>
      <c r="G242"/>
      <c r="H242"/>
      <c r="I242"/>
      <c r="J242"/>
      <c r="K242"/>
      <c r="L242"/>
      <c r="M242"/>
      <c r="N242"/>
      <c r="O242" s="235">
        <v>38</v>
      </c>
      <c r="P242" s="235" t="s">
        <v>233</v>
      </c>
      <c r="R242" s="232" t="b">
        <v>0</v>
      </c>
      <c r="S242" s="236" t="b">
        <f t="shared" si="10"/>
        <v>0</v>
      </c>
      <c r="T242" s="237">
        <v>242</v>
      </c>
      <c r="AH242"/>
    </row>
    <row r="243" spans="1:34" s="224" customFormat="1" x14ac:dyDescent="0.2">
      <c r="A243"/>
      <c r="B243"/>
      <c r="C243"/>
      <c r="D243"/>
      <c r="E243"/>
      <c r="F243"/>
      <c r="G243"/>
      <c r="H243"/>
      <c r="I243"/>
      <c r="J243"/>
      <c r="K243"/>
      <c r="L243"/>
      <c r="M243"/>
      <c r="N243"/>
      <c r="O243" s="235">
        <v>39</v>
      </c>
      <c r="P243" s="235" t="s">
        <v>234</v>
      </c>
      <c r="R243" s="232" t="b">
        <v>0</v>
      </c>
      <c r="S243" s="236" t="b">
        <f t="shared" si="10"/>
        <v>0</v>
      </c>
      <c r="T243" s="237">
        <v>243</v>
      </c>
      <c r="AH243"/>
    </row>
    <row r="244" spans="1:34" s="224" customFormat="1" x14ac:dyDescent="0.2">
      <c r="A244"/>
      <c r="B244"/>
      <c r="C244"/>
      <c r="D244"/>
      <c r="E244"/>
      <c r="F244"/>
      <c r="G244"/>
      <c r="H244"/>
      <c r="I244"/>
      <c r="J244"/>
      <c r="K244"/>
      <c r="L244"/>
      <c r="M244"/>
      <c r="N244"/>
      <c r="O244" s="235">
        <v>40</v>
      </c>
      <c r="P244" s="235" t="s">
        <v>235</v>
      </c>
      <c r="R244" s="232" t="b">
        <v>0</v>
      </c>
      <c r="S244" s="236" t="b">
        <f t="shared" si="10"/>
        <v>0</v>
      </c>
      <c r="T244" s="237">
        <v>244</v>
      </c>
      <c r="AH244"/>
    </row>
    <row r="245" spans="1:34" s="224" customFormat="1" x14ac:dyDescent="0.2">
      <c r="A245"/>
      <c r="B245"/>
      <c r="C245"/>
      <c r="D245"/>
      <c r="E245"/>
      <c r="F245"/>
      <c r="G245"/>
      <c r="H245"/>
      <c r="I245"/>
      <c r="J245"/>
      <c r="K245"/>
      <c r="L245"/>
      <c r="M245"/>
      <c r="N245"/>
      <c r="O245" s="235">
        <v>41</v>
      </c>
      <c r="P245" s="235" t="s">
        <v>236</v>
      </c>
      <c r="R245" s="232" t="b">
        <v>0</v>
      </c>
      <c r="S245" s="236" t="b">
        <f t="shared" si="10"/>
        <v>0</v>
      </c>
      <c r="T245" s="237">
        <v>245</v>
      </c>
      <c r="AH245"/>
    </row>
    <row r="246" spans="1:34" s="224" customFormat="1" x14ac:dyDescent="0.2">
      <c r="A246"/>
      <c r="B246"/>
      <c r="C246"/>
      <c r="D246"/>
      <c r="E246"/>
      <c r="F246"/>
      <c r="G246"/>
      <c r="H246"/>
      <c r="I246"/>
      <c r="J246"/>
      <c r="K246"/>
      <c r="L246"/>
      <c r="M246"/>
      <c r="N246"/>
      <c r="O246" s="232">
        <v>42</v>
      </c>
      <c r="P246" s="232" t="s">
        <v>237</v>
      </c>
      <c r="R246" s="232" t="b">
        <v>0</v>
      </c>
      <c r="S246" s="232" t="b">
        <v>0</v>
      </c>
      <c r="T246" s="237">
        <v>246</v>
      </c>
      <c r="AH246"/>
    </row>
    <row r="247" spans="1:34" s="224" customFormat="1" x14ac:dyDescent="0.2">
      <c r="A247"/>
      <c r="B247"/>
      <c r="C247"/>
      <c r="D247"/>
      <c r="E247"/>
      <c r="F247"/>
      <c r="G247"/>
      <c r="H247"/>
      <c r="I247"/>
      <c r="J247"/>
      <c r="K247"/>
      <c r="L247"/>
      <c r="M247"/>
      <c r="N247"/>
      <c r="O247" s="235">
        <v>43</v>
      </c>
      <c r="P247" s="235" t="s">
        <v>1076</v>
      </c>
      <c r="R247" s="232" t="b">
        <v>0</v>
      </c>
      <c r="S247" s="236" t="b">
        <f t="shared" ref="S247" si="11">IF(R247=TRUE,TRUE,FALSE)</f>
        <v>0</v>
      </c>
      <c r="T247" s="237">
        <v>247</v>
      </c>
      <c r="AH247"/>
    </row>
    <row r="248" spans="1:34" s="224" customFormat="1" x14ac:dyDescent="0.2">
      <c r="A248"/>
      <c r="B248"/>
      <c r="C248"/>
      <c r="D248"/>
      <c r="E248"/>
      <c r="F248"/>
      <c r="G248"/>
      <c r="H248"/>
      <c r="I248"/>
      <c r="J248"/>
      <c r="K248"/>
      <c r="L248"/>
      <c r="M248"/>
      <c r="N248"/>
      <c r="O248" s="232">
        <v>44</v>
      </c>
      <c r="P248" s="232" t="s">
        <v>238</v>
      </c>
      <c r="R248" s="232" t="b">
        <v>0</v>
      </c>
      <c r="S248" s="232" t="b">
        <v>0</v>
      </c>
      <c r="T248" s="237">
        <v>248</v>
      </c>
      <c r="AH248"/>
    </row>
    <row r="249" spans="1:34" s="224" customFormat="1" x14ac:dyDescent="0.2">
      <c r="A249"/>
      <c r="B249"/>
      <c r="C249"/>
      <c r="D249"/>
      <c r="E249"/>
      <c r="F249"/>
      <c r="G249"/>
      <c r="H249"/>
      <c r="I249"/>
      <c r="J249"/>
      <c r="K249"/>
      <c r="L249"/>
      <c r="M249"/>
      <c r="N249"/>
      <c r="O249" s="235">
        <v>45</v>
      </c>
      <c r="P249" s="235" t="s">
        <v>982</v>
      </c>
      <c r="R249" s="232" t="b">
        <v>0</v>
      </c>
      <c r="S249" s="236" t="b">
        <f>IF(R249=TRUE,TRUE,FALSE)</f>
        <v>0</v>
      </c>
      <c r="T249" s="237">
        <v>249</v>
      </c>
      <c r="AH249"/>
    </row>
    <row r="250" spans="1:34" s="224" customFormat="1" x14ac:dyDescent="0.2">
      <c r="A250"/>
      <c r="B250"/>
      <c r="C250"/>
      <c r="D250"/>
      <c r="E250"/>
      <c r="F250"/>
      <c r="G250"/>
      <c r="H250"/>
      <c r="I250"/>
      <c r="J250"/>
      <c r="K250"/>
      <c r="L250"/>
      <c r="M250"/>
      <c r="N250"/>
      <c r="O250" s="235">
        <v>46</v>
      </c>
      <c r="P250" s="235" t="s">
        <v>749</v>
      </c>
      <c r="R250" s="232" t="b">
        <v>0</v>
      </c>
      <c r="S250" s="236" t="b">
        <f>IF(R250=TRUE,TRUE,FALSE)</f>
        <v>0</v>
      </c>
      <c r="T250" s="237">
        <v>250</v>
      </c>
      <c r="AH250"/>
    </row>
    <row r="251" spans="1:34" s="224" customFormat="1" x14ac:dyDescent="0.2">
      <c r="A251"/>
      <c r="B251"/>
      <c r="C251"/>
      <c r="D251"/>
      <c r="E251"/>
      <c r="F251"/>
      <c r="G251"/>
      <c r="H251"/>
      <c r="I251"/>
      <c r="J251"/>
      <c r="K251"/>
      <c r="L251"/>
      <c r="M251"/>
      <c r="N251"/>
      <c r="O251" s="235">
        <v>47</v>
      </c>
      <c r="P251" s="235" t="s">
        <v>750</v>
      </c>
      <c r="R251" s="232" t="b">
        <v>0</v>
      </c>
      <c r="S251" s="236" t="b">
        <f>IF(R251=TRUE,TRUE,FALSE)</f>
        <v>0</v>
      </c>
      <c r="T251" s="237">
        <v>251</v>
      </c>
      <c r="AH251"/>
    </row>
    <row r="252" spans="1:34" s="224" customFormat="1" x14ac:dyDescent="0.2">
      <c r="A252"/>
      <c r="B252"/>
      <c r="C252"/>
      <c r="D252"/>
      <c r="E252"/>
      <c r="F252"/>
      <c r="G252"/>
      <c r="H252"/>
      <c r="I252"/>
      <c r="J252"/>
      <c r="K252"/>
      <c r="L252"/>
      <c r="M252"/>
      <c r="N252"/>
      <c r="O252" s="232">
        <v>48</v>
      </c>
      <c r="P252" s="232" t="s">
        <v>908</v>
      </c>
      <c r="R252" s="232" t="b">
        <v>0</v>
      </c>
      <c r="S252" s="232" t="b">
        <v>0</v>
      </c>
      <c r="T252" s="237">
        <v>252</v>
      </c>
      <c r="AH252"/>
    </row>
    <row r="253" spans="1:34" s="224" customFormat="1" x14ac:dyDescent="0.2">
      <c r="A253"/>
      <c r="B253"/>
      <c r="C253"/>
      <c r="D253"/>
      <c r="E253"/>
      <c r="F253"/>
      <c r="G253"/>
      <c r="H253"/>
      <c r="I253"/>
      <c r="J253"/>
      <c r="K253"/>
      <c r="L253"/>
      <c r="M253"/>
      <c r="N253"/>
      <c r="O253" s="235">
        <v>49</v>
      </c>
      <c r="P253" s="235" t="s">
        <v>751</v>
      </c>
      <c r="R253" s="232" t="b">
        <v>0</v>
      </c>
      <c r="S253" s="236" t="b">
        <f t="shared" ref="S253:S258" si="12">IF(R253=TRUE,TRUE,FALSE)</f>
        <v>0</v>
      </c>
      <c r="T253" s="237">
        <v>253</v>
      </c>
      <c r="AH253"/>
    </row>
    <row r="254" spans="1:34" s="224" customFormat="1" x14ac:dyDescent="0.2">
      <c r="A254"/>
      <c r="B254"/>
      <c r="C254"/>
      <c r="D254"/>
      <c r="E254"/>
      <c r="F254"/>
      <c r="G254"/>
      <c r="H254"/>
      <c r="I254"/>
      <c r="J254"/>
      <c r="K254"/>
      <c r="L254"/>
      <c r="M254"/>
      <c r="N254"/>
      <c r="O254" s="235">
        <v>50</v>
      </c>
      <c r="P254" s="235" t="s">
        <v>752</v>
      </c>
      <c r="R254" s="232" t="b">
        <v>0</v>
      </c>
      <c r="S254" s="236" t="b">
        <f t="shared" si="12"/>
        <v>0</v>
      </c>
      <c r="T254" s="237">
        <v>254</v>
      </c>
      <c r="AH254"/>
    </row>
    <row r="255" spans="1:34" s="224" customFormat="1" x14ac:dyDescent="0.2">
      <c r="A255"/>
      <c r="B255"/>
      <c r="C255"/>
      <c r="D255"/>
      <c r="E255"/>
      <c r="F255"/>
      <c r="G255"/>
      <c r="H255"/>
      <c r="I255"/>
      <c r="J255"/>
      <c r="K255"/>
      <c r="L255"/>
      <c r="M255"/>
      <c r="N255"/>
      <c r="O255" s="235">
        <v>51</v>
      </c>
      <c r="P255" s="235" t="s">
        <v>753</v>
      </c>
      <c r="R255" s="232" t="b">
        <v>0</v>
      </c>
      <c r="S255" s="236" t="b">
        <f t="shared" si="12"/>
        <v>0</v>
      </c>
      <c r="T255" s="237">
        <v>255</v>
      </c>
      <c r="AH255"/>
    </row>
    <row r="256" spans="1:34" s="224" customFormat="1" x14ac:dyDescent="0.2">
      <c r="A256"/>
      <c r="B256"/>
      <c r="C256"/>
      <c r="D256"/>
      <c r="E256"/>
      <c r="F256"/>
      <c r="G256"/>
      <c r="H256"/>
      <c r="I256"/>
      <c r="J256"/>
      <c r="K256"/>
      <c r="L256"/>
      <c r="M256"/>
      <c r="N256"/>
      <c r="O256" s="235">
        <v>52</v>
      </c>
      <c r="P256" s="235" t="s">
        <v>983</v>
      </c>
      <c r="R256" s="232" t="b">
        <v>0</v>
      </c>
      <c r="S256" s="236" t="b">
        <f t="shared" si="12"/>
        <v>0</v>
      </c>
      <c r="T256" s="237">
        <v>256</v>
      </c>
      <c r="AH256"/>
    </row>
    <row r="257" spans="1:34" s="224" customFormat="1" x14ac:dyDescent="0.2">
      <c r="A257"/>
      <c r="B257"/>
      <c r="C257"/>
      <c r="D257"/>
      <c r="E257"/>
      <c r="F257"/>
      <c r="G257"/>
      <c r="H257"/>
      <c r="I257"/>
      <c r="J257"/>
      <c r="K257"/>
      <c r="L257"/>
      <c r="M257"/>
      <c r="N257"/>
      <c r="O257" s="235">
        <v>53</v>
      </c>
      <c r="P257" s="235" t="s">
        <v>984</v>
      </c>
      <c r="R257" s="232" t="b">
        <v>0</v>
      </c>
      <c r="S257" s="236" t="b">
        <f t="shared" si="12"/>
        <v>0</v>
      </c>
      <c r="T257" s="237">
        <v>257</v>
      </c>
      <c r="AH257"/>
    </row>
    <row r="258" spans="1:34" s="224" customFormat="1" x14ac:dyDescent="0.2">
      <c r="A258"/>
      <c r="B258"/>
      <c r="C258"/>
      <c r="D258"/>
      <c r="E258"/>
      <c r="F258"/>
      <c r="G258"/>
      <c r="H258"/>
      <c r="I258"/>
      <c r="J258"/>
      <c r="K258"/>
      <c r="L258"/>
      <c r="M258"/>
      <c r="N258"/>
      <c r="O258" s="235">
        <v>54</v>
      </c>
      <c r="P258" s="235" t="s">
        <v>964</v>
      </c>
      <c r="R258" s="232" t="b">
        <v>0</v>
      </c>
      <c r="S258" s="236" t="b">
        <f t="shared" si="12"/>
        <v>0</v>
      </c>
      <c r="T258" s="237">
        <v>258</v>
      </c>
      <c r="AH258"/>
    </row>
    <row r="259" spans="1:34" s="224" customFormat="1" x14ac:dyDescent="0.2">
      <c r="A259"/>
      <c r="B259"/>
      <c r="C259"/>
      <c r="D259"/>
      <c r="E259"/>
      <c r="F259"/>
      <c r="G259"/>
      <c r="H259"/>
      <c r="I259"/>
      <c r="J259"/>
      <c r="K259"/>
      <c r="L259"/>
      <c r="M259"/>
      <c r="N259"/>
      <c r="O259" s="235">
        <v>55</v>
      </c>
      <c r="P259" s="235" t="s">
        <v>239</v>
      </c>
      <c r="R259" s="232" t="b">
        <v>0</v>
      </c>
      <c r="S259" s="236" t="b">
        <f>IF(R259=TRUE,TRUE,FALSE)</f>
        <v>0</v>
      </c>
      <c r="T259" s="237">
        <v>259</v>
      </c>
      <c r="AH259"/>
    </row>
    <row r="260" spans="1:34" s="224" customFormat="1" x14ac:dyDescent="0.2">
      <c r="A260"/>
      <c r="B260"/>
      <c r="C260"/>
      <c r="D260"/>
      <c r="E260"/>
      <c r="F260"/>
      <c r="G260"/>
      <c r="H260"/>
      <c r="I260"/>
      <c r="J260"/>
      <c r="K260"/>
      <c r="L260"/>
      <c r="M260"/>
      <c r="N260"/>
      <c r="O260" s="235">
        <v>56</v>
      </c>
      <c r="P260" s="235" t="s">
        <v>240</v>
      </c>
      <c r="R260" s="232" t="b">
        <v>0</v>
      </c>
      <c r="S260" s="236" t="b">
        <f>IF(R260=TRUE,TRUE,FALSE)</f>
        <v>0</v>
      </c>
      <c r="T260" s="237">
        <v>260</v>
      </c>
      <c r="AH260"/>
    </row>
    <row r="261" spans="1:34" s="224" customFormat="1" x14ac:dyDescent="0.2">
      <c r="A261"/>
      <c r="B261"/>
      <c r="C261"/>
      <c r="D261"/>
      <c r="E261"/>
      <c r="F261"/>
      <c r="G261"/>
      <c r="H261"/>
      <c r="I261"/>
      <c r="J261"/>
      <c r="K261"/>
      <c r="L261"/>
      <c r="M261"/>
      <c r="N261"/>
      <c r="O261" s="235">
        <v>57</v>
      </c>
      <c r="P261" s="235" t="s">
        <v>241</v>
      </c>
      <c r="R261" s="232" t="b">
        <v>0</v>
      </c>
      <c r="S261" s="236" t="b">
        <f t="shared" ref="S261:S268" si="13">IF(R261=TRUE,TRUE,FALSE)</f>
        <v>0</v>
      </c>
      <c r="T261" s="237">
        <v>261</v>
      </c>
      <c r="AH261"/>
    </row>
    <row r="262" spans="1:34" s="224" customFormat="1" x14ac:dyDescent="0.2">
      <c r="A262"/>
      <c r="B262"/>
      <c r="C262"/>
      <c r="D262"/>
      <c r="E262"/>
      <c r="F262"/>
      <c r="G262"/>
      <c r="H262"/>
      <c r="I262"/>
      <c r="J262"/>
      <c r="K262"/>
      <c r="L262"/>
      <c r="M262"/>
      <c r="N262"/>
      <c r="O262" s="235">
        <v>58</v>
      </c>
      <c r="P262" s="235" t="s">
        <v>963</v>
      </c>
      <c r="R262" s="232" t="b">
        <v>0</v>
      </c>
      <c r="S262" s="236" t="b">
        <f>IF(R262=TRUE,TRUE,FALSE)</f>
        <v>0</v>
      </c>
      <c r="T262" s="237">
        <v>262</v>
      </c>
      <c r="AH262"/>
    </row>
    <row r="263" spans="1:34" s="224" customFormat="1" x14ac:dyDescent="0.2">
      <c r="A263"/>
      <c r="B263"/>
      <c r="C263"/>
      <c r="D263"/>
      <c r="E263"/>
      <c r="F263"/>
      <c r="G263"/>
      <c r="H263"/>
      <c r="I263"/>
      <c r="J263"/>
      <c r="K263"/>
      <c r="L263"/>
      <c r="M263"/>
      <c r="N263"/>
      <c r="O263" s="235">
        <v>59</v>
      </c>
      <c r="P263" s="235" t="s">
        <v>242</v>
      </c>
      <c r="R263" s="232" t="b">
        <v>0</v>
      </c>
      <c r="S263" s="236" t="b">
        <f t="shared" si="13"/>
        <v>0</v>
      </c>
      <c r="T263" s="237">
        <v>263</v>
      </c>
      <c r="AH263"/>
    </row>
    <row r="264" spans="1:34" s="224" customFormat="1" x14ac:dyDescent="0.2">
      <c r="A264"/>
      <c r="B264"/>
      <c r="C264"/>
      <c r="D264"/>
      <c r="E264"/>
      <c r="F264"/>
      <c r="G264"/>
      <c r="H264"/>
      <c r="I264"/>
      <c r="J264"/>
      <c r="K264"/>
      <c r="L264"/>
      <c r="M264"/>
      <c r="N264"/>
      <c r="O264" s="235">
        <v>60</v>
      </c>
      <c r="P264" s="235" t="s">
        <v>243</v>
      </c>
      <c r="R264" s="232" t="b">
        <v>0</v>
      </c>
      <c r="S264" s="236" t="b">
        <f t="shared" si="13"/>
        <v>0</v>
      </c>
      <c r="T264" s="237">
        <v>264</v>
      </c>
      <c r="AH264"/>
    </row>
    <row r="265" spans="1:34" s="224" customFormat="1" x14ac:dyDescent="0.2">
      <c r="A265"/>
      <c r="B265"/>
      <c r="C265"/>
      <c r="D265"/>
      <c r="E265"/>
      <c r="F265"/>
      <c r="G265"/>
      <c r="H265"/>
      <c r="I265"/>
      <c r="J265"/>
      <c r="K265"/>
      <c r="L265"/>
      <c r="M265"/>
      <c r="N265"/>
      <c r="O265" s="235">
        <v>61</v>
      </c>
      <c r="P265" s="235" t="s">
        <v>244</v>
      </c>
      <c r="R265" s="232" t="b">
        <v>0</v>
      </c>
      <c r="S265" s="236" t="b">
        <f t="shared" si="13"/>
        <v>0</v>
      </c>
      <c r="T265" s="237">
        <v>265</v>
      </c>
      <c r="AH265"/>
    </row>
    <row r="266" spans="1:34" s="224" customFormat="1" x14ac:dyDescent="0.2">
      <c r="A266"/>
      <c r="B266"/>
      <c r="C266"/>
      <c r="D266"/>
      <c r="E266"/>
      <c r="F266"/>
      <c r="G266"/>
      <c r="H266"/>
      <c r="I266"/>
      <c r="J266"/>
      <c r="K266"/>
      <c r="L266"/>
      <c r="M266"/>
      <c r="N266"/>
      <c r="O266" s="235">
        <v>62</v>
      </c>
      <c r="P266" s="235" t="s">
        <v>245</v>
      </c>
      <c r="R266" s="232" t="b">
        <v>0</v>
      </c>
      <c r="S266" s="236" t="b">
        <f t="shared" si="13"/>
        <v>0</v>
      </c>
      <c r="T266" s="237">
        <v>266</v>
      </c>
      <c r="AH266"/>
    </row>
    <row r="267" spans="1:34" s="224" customFormat="1" x14ac:dyDescent="0.2">
      <c r="A267"/>
      <c r="B267"/>
      <c r="C267"/>
      <c r="D267"/>
      <c r="E267"/>
      <c r="F267"/>
      <c r="G267"/>
      <c r="H267"/>
      <c r="I267"/>
      <c r="J267"/>
      <c r="K267"/>
      <c r="L267"/>
      <c r="M267"/>
      <c r="N267"/>
      <c r="O267" s="235">
        <v>63</v>
      </c>
      <c r="P267" s="235" t="s">
        <v>246</v>
      </c>
      <c r="R267" s="232" t="b">
        <v>0</v>
      </c>
      <c r="S267" s="236" t="b">
        <f t="shared" si="13"/>
        <v>0</v>
      </c>
      <c r="T267" s="237">
        <v>267</v>
      </c>
      <c r="AH267"/>
    </row>
    <row r="268" spans="1:34" s="224" customFormat="1" x14ac:dyDescent="0.2">
      <c r="A268"/>
      <c r="B268"/>
      <c r="C268"/>
      <c r="D268"/>
      <c r="E268"/>
      <c r="F268"/>
      <c r="G268"/>
      <c r="H268"/>
      <c r="I268"/>
      <c r="J268"/>
      <c r="K268"/>
      <c r="L268"/>
      <c r="M268"/>
      <c r="N268"/>
      <c r="O268" s="235">
        <v>64</v>
      </c>
      <c r="P268" s="235" t="s">
        <v>247</v>
      </c>
      <c r="R268" s="232" t="b">
        <v>0</v>
      </c>
      <c r="S268" s="236" t="b">
        <f t="shared" si="13"/>
        <v>0</v>
      </c>
      <c r="T268" s="237">
        <v>268</v>
      </c>
      <c r="AH268"/>
    </row>
    <row r="269" spans="1:34" s="224" customFormat="1" x14ac:dyDescent="0.2">
      <c r="A269"/>
      <c r="B269"/>
      <c r="C269"/>
      <c r="D269"/>
      <c r="E269"/>
      <c r="F269"/>
      <c r="G269"/>
      <c r="H269"/>
      <c r="I269"/>
      <c r="J269"/>
      <c r="K269"/>
      <c r="L269"/>
      <c r="M269"/>
      <c r="N269"/>
      <c r="O269" s="232">
        <v>65</v>
      </c>
      <c r="P269" s="232" t="s">
        <v>248</v>
      </c>
      <c r="R269" s="232" t="b">
        <v>0</v>
      </c>
      <c r="S269" s="232" t="b">
        <v>0</v>
      </c>
      <c r="T269" s="237">
        <v>269</v>
      </c>
      <c r="AH269"/>
    </row>
    <row r="270" spans="1:34" s="224" customFormat="1" x14ac:dyDescent="0.2">
      <c r="A270"/>
      <c r="B270"/>
      <c r="C270"/>
      <c r="D270"/>
      <c r="E270"/>
      <c r="F270"/>
      <c r="G270"/>
      <c r="H270"/>
      <c r="I270"/>
      <c r="J270"/>
      <c r="K270"/>
      <c r="L270"/>
      <c r="M270"/>
      <c r="N270"/>
      <c r="O270" s="235">
        <v>66</v>
      </c>
      <c r="P270" s="235" t="s">
        <v>249</v>
      </c>
      <c r="R270" s="232" t="b">
        <v>0</v>
      </c>
      <c r="S270" s="236" t="b">
        <f t="shared" ref="S270:S279" si="14">IF(R270=TRUE,TRUE,FALSE)</f>
        <v>0</v>
      </c>
      <c r="T270" s="237">
        <v>270</v>
      </c>
      <c r="AH270"/>
    </row>
    <row r="271" spans="1:34" s="224" customFormat="1" x14ac:dyDescent="0.2">
      <c r="A271"/>
      <c r="B271"/>
      <c r="C271"/>
      <c r="D271"/>
      <c r="E271"/>
      <c r="F271"/>
      <c r="G271"/>
      <c r="H271"/>
      <c r="I271"/>
      <c r="J271"/>
      <c r="K271"/>
      <c r="L271"/>
      <c r="M271"/>
      <c r="N271"/>
      <c r="O271" s="235">
        <v>67</v>
      </c>
      <c r="P271" s="235" t="s">
        <v>573</v>
      </c>
      <c r="R271" s="232" t="b">
        <v>0</v>
      </c>
      <c r="S271" s="236" t="b">
        <f t="shared" si="14"/>
        <v>0</v>
      </c>
      <c r="T271" s="237">
        <v>271</v>
      </c>
      <c r="AH271"/>
    </row>
    <row r="272" spans="1:34" s="224" customFormat="1" x14ac:dyDescent="0.2">
      <c r="A272"/>
      <c r="B272"/>
      <c r="C272"/>
      <c r="D272"/>
      <c r="E272"/>
      <c r="F272"/>
      <c r="G272"/>
      <c r="H272"/>
      <c r="I272"/>
      <c r="J272"/>
      <c r="K272"/>
      <c r="L272"/>
      <c r="M272"/>
      <c r="N272"/>
      <c r="O272" s="235">
        <v>68</v>
      </c>
      <c r="P272" s="235" t="s">
        <v>251</v>
      </c>
      <c r="R272" s="232" t="b">
        <v>0</v>
      </c>
      <c r="S272" s="236" t="b">
        <f t="shared" si="14"/>
        <v>0</v>
      </c>
      <c r="T272" s="237">
        <v>272</v>
      </c>
      <c r="AH272"/>
    </row>
    <row r="273" spans="1:34" s="224" customFormat="1" x14ac:dyDescent="0.2">
      <c r="A273"/>
      <c r="B273"/>
      <c r="C273"/>
      <c r="D273"/>
      <c r="E273"/>
      <c r="F273"/>
      <c r="G273"/>
      <c r="H273"/>
      <c r="I273"/>
      <c r="J273"/>
      <c r="K273"/>
      <c r="L273"/>
      <c r="M273"/>
      <c r="N273"/>
      <c r="O273" s="235">
        <v>69</v>
      </c>
      <c r="P273" s="235" t="s">
        <v>666</v>
      </c>
      <c r="R273" s="232" t="b">
        <v>0</v>
      </c>
      <c r="S273" s="236" t="b">
        <f t="shared" si="14"/>
        <v>0</v>
      </c>
      <c r="T273" s="237">
        <v>273</v>
      </c>
      <c r="AH273"/>
    </row>
    <row r="274" spans="1:34" s="224" customFormat="1" x14ac:dyDescent="0.2">
      <c r="A274"/>
      <c r="B274"/>
      <c r="C274"/>
      <c r="D274"/>
      <c r="E274"/>
      <c r="F274"/>
      <c r="G274"/>
      <c r="H274"/>
      <c r="I274"/>
      <c r="J274"/>
      <c r="K274"/>
      <c r="L274"/>
      <c r="M274"/>
      <c r="N274"/>
      <c r="O274" s="235">
        <v>70</v>
      </c>
      <c r="P274" s="235" t="s">
        <v>252</v>
      </c>
      <c r="R274" s="232" t="b">
        <v>0</v>
      </c>
      <c r="S274" s="236" t="b">
        <f t="shared" si="14"/>
        <v>0</v>
      </c>
      <c r="T274" s="237">
        <v>274</v>
      </c>
      <c r="AH274"/>
    </row>
    <row r="275" spans="1:34" s="224" customFormat="1" x14ac:dyDescent="0.2">
      <c r="A275"/>
      <c r="B275"/>
      <c r="C275"/>
      <c r="D275"/>
      <c r="E275"/>
      <c r="F275"/>
      <c r="G275"/>
      <c r="H275"/>
      <c r="I275"/>
      <c r="J275"/>
      <c r="K275"/>
      <c r="L275"/>
      <c r="M275"/>
      <c r="N275"/>
      <c r="O275" s="235">
        <v>71</v>
      </c>
      <c r="P275" s="235" t="s">
        <v>253</v>
      </c>
      <c r="R275" s="232" t="b">
        <v>0</v>
      </c>
      <c r="S275" s="236" t="b">
        <f t="shared" si="14"/>
        <v>0</v>
      </c>
      <c r="T275" s="237">
        <v>275</v>
      </c>
      <c r="AH275"/>
    </row>
    <row r="276" spans="1:34" s="224" customFormat="1" x14ac:dyDescent="0.2">
      <c r="A276"/>
      <c r="B276"/>
      <c r="C276"/>
      <c r="D276"/>
      <c r="E276"/>
      <c r="F276"/>
      <c r="G276"/>
      <c r="H276"/>
      <c r="I276"/>
      <c r="J276"/>
      <c r="K276"/>
      <c r="L276"/>
      <c r="M276"/>
      <c r="N276"/>
      <c r="O276" s="235">
        <v>72</v>
      </c>
      <c r="P276" s="235" t="s">
        <v>254</v>
      </c>
      <c r="R276" s="232" t="b">
        <v>0</v>
      </c>
      <c r="S276" s="236" t="b">
        <f t="shared" si="14"/>
        <v>0</v>
      </c>
      <c r="T276" s="237">
        <v>276</v>
      </c>
      <c r="AH276"/>
    </row>
    <row r="277" spans="1:34" s="224" customFormat="1" x14ac:dyDescent="0.2">
      <c r="A277"/>
      <c r="B277"/>
      <c r="C277"/>
      <c r="D277"/>
      <c r="E277"/>
      <c r="F277"/>
      <c r="G277"/>
      <c r="H277"/>
      <c r="I277"/>
      <c r="J277"/>
      <c r="K277"/>
      <c r="L277"/>
      <c r="M277"/>
      <c r="N277"/>
      <c r="O277" s="235">
        <v>73</v>
      </c>
      <c r="P277" s="235" t="s">
        <v>255</v>
      </c>
      <c r="R277" s="232" t="b">
        <v>0</v>
      </c>
      <c r="S277" s="236" t="b">
        <f t="shared" si="14"/>
        <v>0</v>
      </c>
      <c r="T277" s="237">
        <v>277</v>
      </c>
      <c r="AH277"/>
    </row>
    <row r="278" spans="1:34" s="224" customFormat="1" x14ac:dyDescent="0.2">
      <c r="A278"/>
      <c r="B278"/>
      <c r="C278"/>
      <c r="D278"/>
      <c r="E278"/>
      <c r="F278"/>
      <c r="G278"/>
      <c r="H278"/>
      <c r="I278"/>
      <c r="J278"/>
      <c r="K278"/>
      <c r="L278"/>
      <c r="M278"/>
      <c r="N278"/>
      <c r="O278" s="235">
        <v>74</v>
      </c>
      <c r="P278" s="235" t="s">
        <v>256</v>
      </c>
      <c r="R278" s="232" t="b">
        <v>0</v>
      </c>
      <c r="S278" s="236" t="b">
        <f t="shared" si="14"/>
        <v>0</v>
      </c>
      <c r="T278" s="237">
        <v>278</v>
      </c>
      <c r="AH278"/>
    </row>
    <row r="279" spans="1:34" s="224" customFormat="1" x14ac:dyDescent="0.2">
      <c r="A279"/>
      <c r="B279"/>
      <c r="C279"/>
      <c r="D279"/>
      <c r="E279"/>
      <c r="F279"/>
      <c r="G279"/>
      <c r="H279"/>
      <c r="I279"/>
      <c r="J279"/>
      <c r="K279"/>
      <c r="L279"/>
      <c r="M279"/>
      <c r="N279"/>
      <c r="O279" s="235">
        <v>75</v>
      </c>
      <c r="P279" s="235" t="s">
        <v>257</v>
      </c>
      <c r="R279" s="232" t="b">
        <v>0</v>
      </c>
      <c r="S279" s="236" t="b">
        <f t="shared" si="14"/>
        <v>0</v>
      </c>
      <c r="T279" s="237">
        <v>279</v>
      </c>
      <c r="AH279"/>
    </row>
    <row r="280" spans="1:34" s="224" customFormat="1" x14ac:dyDescent="0.2">
      <c r="A280"/>
      <c r="B280"/>
      <c r="C280"/>
      <c r="D280"/>
      <c r="E280"/>
      <c r="F280"/>
      <c r="G280"/>
      <c r="H280"/>
      <c r="I280"/>
      <c r="J280"/>
      <c r="K280"/>
      <c r="L280"/>
      <c r="M280"/>
      <c r="N280"/>
      <c r="O280" s="235">
        <v>76</v>
      </c>
      <c r="P280" s="235" t="s">
        <v>901</v>
      </c>
      <c r="R280" s="232" t="b">
        <v>0</v>
      </c>
      <c r="S280" s="236" t="b">
        <f>IF(R280=TRUE,TRUE,FALSE)</f>
        <v>0</v>
      </c>
      <c r="T280" s="237">
        <v>280</v>
      </c>
      <c r="AH280"/>
    </row>
    <row r="281" spans="1:34" s="224" customFormat="1" x14ac:dyDescent="0.2">
      <c r="A281"/>
      <c r="B281"/>
      <c r="C281"/>
      <c r="D281"/>
      <c r="E281"/>
      <c r="F281"/>
      <c r="G281"/>
      <c r="H281"/>
      <c r="I281"/>
      <c r="J281"/>
      <c r="K281"/>
      <c r="L281"/>
      <c r="M281"/>
      <c r="N281"/>
      <c r="O281" s="235">
        <v>77</v>
      </c>
      <c r="P281" s="235" t="s">
        <v>900</v>
      </c>
      <c r="R281" s="232" t="b">
        <v>0</v>
      </c>
      <c r="S281" s="236" t="b">
        <f>IF(R281=TRUE,TRUE,FALSE)</f>
        <v>0</v>
      </c>
      <c r="T281" s="237">
        <v>281</v>
      </c>
      <c r="AH281"/>
    </row>
    <row r="282" spans="1:34" s="224" customFormat="1" x14ac:dyDescent="0.2">
      <c r="A282"/>
      <c r="B282"/>
      <c r="C282"/>
      <c r="D282"/>
      <c r="E282"/>
      <c r="F282"/>
      <c r="G282"/>
      <c r="H282"/>
      <c r="I282"/>
      <c r="J282"/>
      <c r="K282"/>
      <c r="L282"/>
      <c r="M282"/>
      <c r="N282"/>
      <c r="O282" s="235">
        <v>78</v>
      </c>
      <c r="P282" s="235" t="s">
        <v>258</v>
      </c>
      <c r="R282" s="232" t="b">
        <v>0</v>
      </c>
      <c r="S282" s="236" t="b">
        <f t="shared" ref="S282:S286" si="15">IF(R282=TRUE,TRUE,FALSE)</f>
        <v>0</v>
      </c>
      <c r="T282" s="237">
        <v>282</v>
      </c>
      <c r="AH282"/>
    </row>
    <row r="283" spans="1:34" s="224" customFormat="1" x14ac:dyDescent="0.2">
      <c r="A283"/>
      <c r="B283"/>
      <c r="C283"/>
      <c r="D283"/>
      <c r="E283"/>
      <c r="F283"/>
      <c r="G283"/>
      <c r="H283"/>
      <c r="I283"/>
      <c r="J283"/>
      <c r="K283"/>
      <c r="L283"/>
      <c r="M283"/>
      <c r="N283"/>
      <c r="O283" s="235">
        <v>79</v>
      </c>
      <c r="P283" s="235" t="s">
        <v>259</v>
      </c>
      <c r="R283" s="232" t="b">
        <v>0</v>
      </c>
      <c r="S283" s="236" t="b">
        <f t="shared" si="15"/>
        <v>0</v>
      </c>
      <c r="T283" s="237">
        <v>283</v>
      </c>
      <c r="AH283"/>
    </row>
    <row r="284" spans="1:34" s="224" customFormat="1" x14ac:dyDescent="0.2">
      <c r="A284"/>
      <c r="B284"/>
      <c r="C284"/>
      <c r="D284"/>
      <c r="E284"/>
      <c r="F284"/>
      <c r="G284"/>
      <c r="H284"/>
      <c r="I284"/>
      <c r="J284"/>
      <c r="K284"/>
      <c r="L284"/>
      <c r="M284"/>
      <c r="N284"/>
      <c r="O284" s="235">
        <v>80</v>
      </c>
      <c r="P284" s="235" t="s">
        <v>260</v>
      </c>
      <c r="R284" s="232" t="b">
        <v>0</v>
      </c>
      <c r="S284" s="236" t="b">
        <f t="shared" si="15"/>
        <v>0</v>
      </c>
      <c r="T284" s="237">
        <v>284</v>
      </c>
      <c r="AH284"/>
    </row>
    <row r="285" spans="1:34" s="224" customFormat="1" x14ac:dyDescent="0.2">
      <c r="A285"/>
      <c r="B285"/>
      <c r="C285"/>
      <c r="D285"/>
      <c r="E285"/>
      <c r="F285"/>
      <c r="G285"/>
      <c r="H285"/>
      <c r="I285"/>
      <c r="J285"/>
      <c r="K285"/>
      <c r="L285"/>
      <c r="M285"/>
      <c r="N285"/>
      <c r="O285" s="235">
        <v>81</v>
      </c>
      <c r="P285" s="235" t="s">
        <v>261</v>
      </c>
      <c r="R285" s="232" t="b">
        <v>0</v>
      </c>
      <c r="S285" s="236" t="b">
        <f t="shared" si="15"/>
        <v>0</v>
      </c>
      <c r="T285" s="237">
        <v>285</v>
      </c>
      <c r="AH285"/>
    </row>
    <row r="286" spans="1:34" s="224" customFormat="1" x14ac:dyDescent="0.2">
      <c r="A286"/>
      <c r="B286"/>
      <c r="C286"/>
      <c r="D286"/>
      <c r="E286"/>
      <c r="F286"/>
      <c r="G286"/>
      <c r="H286"/>
      <c r="I286"/>
      <c r="J286"/>
      <c r="K286"/>
      <c r="L286"/>
      <c r="M286"/>
      <c r="N286"/>
      <c r="O286" s="235">
        <v>82</v>
      </c>
      <c r="P286" s="235" t="s">
        <v>262</v>
      </c>
      <c r="R286" s="232" t="b">
        <v>0</v>
      </c>
      <c r="S286" s="236" t="b">
        <f t="shared" si="15"/>
        <v>0</v>
      </c>
      <c r="T286" s="237">
        <v>286</v>
      </c>
      <c r="AH286"/>
    </row>
    <row r="287" spans="1:34" s="224" customFormat="1" x14ac:dyDescent="0.2">
      <c r="A287"/>
      <c r="B287"/>
      <c r="C287"/>
      <c r="D287"/>
      <c r="E287"/>
      <c r="F287"/>
      <c r="G287"/>
      <c r="H287"/>
      <c r="I287"/>
      <c r="J287"/>
      <c r="K287"/>
      <c r="L287"/>
      <c r="M287"/>
      <c r="N287"/>
      <c r="O287" s="235">
        <v>83</v>
      </c>
      <c r="P287" s="235" t="s">
        <v>263</v>
      </c>
      <c r="R287" s="232" t="b">
        <v>0</v>
      </c>
      <c r="S287" s="236" t="b">
        <f>IF(R287=TRUE,TRUE,FALSE)</f>
        <v>0</v>
      </c>
      <c r="T287" s="237">
        <v>287</v>
      </c>
      <c r="AH287"/>
    </row>
    <row r="288" spans="1:34" s="224" customFormat="1" x14ac:dyDescent="0.2">
      <c r="A288"/>
      <c r="B288"/>
      <c r="C288"/>
      <c r="D288"/>
      <c r="E288"/>
      <c r="F288"/>
      <c r="G288"/>
      <c r="H288"/>
      <c r="I288"/>
      <c r="J288"/>
      <c r="K288"/>
      <c r="L288"/>
      <c r="M288"/>
      <c r="N288"/>
      <c r="O288" s="235">
        <v>84</v>
      </c>
      <c r="P288" s="235" t="s">
        <v>264</v>
      </c>
      <c r="R288" s="232" t="b">
        <v>0</v>
      </c>
      <c r="S288" s="236" t="b">
        <f t="shared" ref="S288:S291" si="16">IF(R288=TRUE,TRUE,FALSE)</f>
        <v>0</v>
      </c>
      <c r="T288" s="237">
        <v>288</v>
      </c>
      <c r="AH288"/>
    </row>
    <row r="289" spans="1:34" s="224" customFormat="1" x14ac:dyDescent="0.2">
      <c r="A289"/>
      <c r="B289"/>
      <c r="C289"/>
      <c r="D289"/>
      <c r="E289"/>
      <c r="F289"/>
      <c r="G289"/>
      <c r="H289"/>
      <c r="I289"/>
      <c r="J289"/>
      <c r="K289"/>
      <c r="L289"/>
      <c r="M289"/>
      <c r="N289"/>
      <c r="O289" s="235">
        <v>85</v>
      </c>
      <c r="P289" s="235" t="s">
        <v>265</v>
      </c>
      <c r="R289" s="232" t="b">
        <v>0</v>
      </c>
      <c r="S289" s="236" t="b">
        <f t="shared" si="16"/>
        <v>0</v>
      </c>
      <c r="T289" s="237">
        <v>289</v>
      </c>
      <c r="AH289"/>
    </row>
    <row r="290" spans="1:34" s="224" customFormat="1" x14ac:dyDescent="0.2">
      <c r="A290"/>
      <c r="B290"/>
      <c r="C290"/>
      <c r="D290"/>
      <c r="E290"/>
      <c r="F290"/>
      <c r="G290"/>
      <c r="H290"/>
      <c r="I290"/>
      <c r="J290"/>
      <c r="K290"/>
      <c r="L290"/>
      <c r="M290"/>
      <c r="N290"/>
      <c r="O290" s="235">
        <v>86</v>
      </c>
      <c r="P290" s="235" t="s">
        <v>266</v>
      </c>
      <c r="R290" s="232" t="b">
        <v>0</v>
      </c>
      <c r="S290" s="236" t="b">
        <f t="shared" si="16"/>
        <v>0</v>
      </c>
      <c r="T290" s="237">
        <v>290</v>
      </c>
      <c r="AH290"/>
    </row>
    <row r="291" spans="1:34" s="224" customFormat="1" x14ac:dyDescent="0.2">
      <c r="A291"/>
      <c r="B291"/>
      <c r="C291"/>
      <c r="D291"/>
      <c r="E291"/>
      <c r="F291"/>
      <c r="G291"/>
      <c r="H291"/>
      <c r="I291"/>
      <c r="J291"/>
      <c r="K291"/>
      <c r="L291"/>
      <c r="M291"/>
      <c r="N291"/>
      <c r="O291" s="235">
        <v>87</v>
      </c>
      <c r="P291" s="235" t="s">
        <v>267</v>
      </c>
      <c r="R291" s="232" t="b">
        <v>0</v>
      </c>
      <c r="S291" s="236" t="b">
        <f t="shared" si="16"/>
        <v>0</v>
      </c>
      <c r="T291" s="237">
        <v>291</v>
      </c>
      <c r="AH291"/>
    </row>
    <row r="292" spans="1:34" s="224" customFormat="1" x14ac:dyDescent="0.2">
      <c r="A292"/>
      <c r="B292"/>
      <c r="C292"/>
      <c r="D292"/>
      <c r="E292"/>
      <c r="F292"/>
      <c r="G292"/>
      <c r="H292"/>
      <c r="I292"/>
      <c r="J292"/>
      <c r="K292"/>
      <c r="L292"/>
      <c r="M292"/>
      <c r="N292"/>
      <c r="O292" s="235">
        <v>88</v>
      </c>
      <c r="P292" s="235" t="s">
        <v>268</v>
      </c>
      <c r="R292" s="232" t="b">
        <v>0</v>
      </c>
      <c r="S292" s="236" t="b">
        <f>IF(R292=TRUE,TRUE,FALSE)</f>
        <v>0</v>
      </c>
      <c r="T292" s="237">
        <v>292</v>
      </c>
      <c r="AH292"/>
    </row>
    <row r="293" spans="1:34" s="224" customFormat="1" x14ac:dyDescent="0.2">
      <c r="A293"/>
      <c r="B293"/>
      <c r="C293"/>
      <c r="D293"/>
      <c r="E293"/>
      <c r="F293"/>
      <c r="G293"/>
      <c r="H293"/>
      <c r="I293"/>
      <c r="J293"/>
      <c r="K293"/>
      <c r="L293"/>
      <c r="M293"/>
      <c r="N293"/>
      <c r="O293" s="235">
        <v>89</v>
      </c>
      <c r="P293" s="235" t="s">
        <v>269</v>
      </c>
      <c r="R293" s="232" t="b">
        <v>0</v>
      </c>
      <c r="S293" s="236" t="b">
        <f>IF(R293=TRUE,TRUE,FALSE)</f>
        <v>0</v>
      </c>
      <c r="T293" s="237">
        <v>293</v>
      </c>
      <c r="AH293"/>
    </row>
    <row r="294" spans="1:34" s="224" customFormat="1" x14ac:dyDescent="0.2">
      <c r="A294"/>
      <c r="B294"/>
      <c r="C294"/>
      <c r="D294"/>
      <c r="E294"/>
      <c r="F294"/>
      <c r="G294"/>
      <c r="H294"/>
      <c r="I294"/>
      <c r="J294"/>
      <c r="K294"/>
      <c r="L294"/>
      <c r="M294"/>
      <c r="N294"/>
      <c r="O294" s="235">
        <v>90</v>
      </c>
      <c r="P294" s="235" t="s">
        <v>270</v>
      </c>
      <c r="R294" s="232" t="b">
        <v>0</v>
      </c>
      <c r="S294" s="236" t="b">
        <f>IF(R294=TRUE,TRUE,FALSE)</f>
        <v>0</v>
      </c>
      <c r="T294" s="237">
        <v>294</v>
      </c>
      <c r="AH294"/>
    </row>
    <row r="295" spans="1:34" s="224" customFormat="1" x14ac:dyDescent="0.2">
      <c r="A295"/>
      <c r="B295"/>
      <c r="C295"/>
      <c r="D295"/>
      <c r="E295"/>
      <c r="F295"/>
      <c r="G295"/>
      <c r="H295"/>
      <c r="I295"/>
      <c r="J295"/>
      <c r="K295"/>
      <c r="L295"/>
      <c r="M295"/>
      <c r="N295"/>
      <c r="O295" s="235">
        <v>91</v>
      </c>
      <c r="P295" s="235" t="s">
        <v>271</v>
      </c>
      <c r="R295" s="232" t="b">
        <v>0</v>
      </c>
      <c r="S295" s="236" t="b">
        <f t="shared" ref="S295:S298" si="17">IF(R295=TRUE,TRUE,FALSE)</f>
        <v>0</v>
      </c>
      <c r="T295" s="237">
        <v>295</v>
      </c>
      <c r="AH295"/>
    </row>
    <row r="296" spans="1:34" s="224" customFormat="1" x14ac:dyDescent="0.2">
      <c r="A296"/>
      <c r="B296"/>
      <c r="C296"/>
      <c r="D296"/>
      <c r="E296"/>
      <c r="F296"/>
      <c r="G296"/>
      <c r="H296"/>
      <c r="I296"/>
      <c r="J296"/>
      <c r="K296"/>
      <c r="L296"/>
      <c r="M296"/>
      <c r="N296"/>
      <c r="O296" s="235">
        <v>92</v>
      </c>
      <c r="P296" s="235" t="s">
        <v>272</v>
      </c>
      <c r="R296" s="232" t="b">
        <v>0</v>
      </c>
      <c r="S296" s="236" t="b">
        <f t="shared" si="17"/>
        <v>0</v>
      </c>
      <c r="T296" s="237">
        <v>296</v>
      </c>
      <c r="AH296"/>
    </row>
    <row r="297" spans="1:34" s="224" customFormat="1" x14ac:dyDescent="0.2">
      <c r="A297"/>
      <c r="B297"/>
      <c r="C297"/>
      <c r="D297"/>
      <c r="E297"/>
      <c r="F297"/>
      <c r="G297"/>
      <c r="H297"/>
      <c r="I297"/>
      <c r="J297"/>
      <c r="K297"/>
      <c r="L297"/>
      <c r="M297"/>
      <c r="N297"/>
      <c r="O297" s="235">
        <v>93</v>
      </c>
      <c r="P297" s="235" t="s">
        <v>273</v>
      </c>
      <c r="R297" s="232" t="b">
        <v>0</v>
      </c>
      <c r="S297" s="236" t="b">
        <f t="shared" si="17"/>
        <v>0</v>
      </c>
      <c r="T297" s="237">
        <v>297</v>
      </c>
      <c r="AH297"/>
    </row>
    <row r="298" spans="1:34" s="224" customFormat="1" x14ac:dyDescent="0.2">
      <c r="A298"/>
      <c r="B298"/>
      <c r="C298"/>
      <c r="D298"/>
      <c r="E298"/>
      <c r="F298"/>
      <c r="G298"/>
      <c r="H298"/>
      <c r="I298"/>
      <c r="J298"/>
      <c r="K298"/>
      <c r="L298"/>
      <c r="M298"/>
      <c r="N298"/>
      <c r="O298" s="235">
        <v>94</v>
      </c>
      <c r="P298" s="235" t="s">
        <v>274</v>
      </c>
      <c r="R298" s="232" t="b">
        <v>0</v>
      </c>
      <c r="S298" s="236" t="b">
        <f t="shared" si="17"/>
        <v>0</v>
      </c>
      <c r="T298" s="237">
        <v>298</v>
      </c>
      <c r="AH298"/>
    </row>
    <row r="299" spans="1:34" s="224" customFormat="1" x14ac:dyDescent="0.2">
      <c r="A299"/>
      <c r="B299"/>
      <c r="C299"/>
      <c r="D299"/>
      <c r="E299"/>
      <c r="F299"/>
      <c r="G299"/>
      <c r="H299"/>
      <c r="I299"/>
      <c r="J299"/>
      <c r="K299"/>
      <c r="L299"/>
      <c r="M299"/>
      <c r="N299"/>
      <c r="O299" s="235">
        <v>95</v>
      </c>
      <c r="P299" s="235" t="s">
        <v>918</v>
      </c>
      <c r="R299" s="232" t="b">
        <v>0</v>
      </c>
      <c r="S299" s="236" t="b">
        <f>IF(R299=TRUE,TRUE,FALSE)</f>
        <v>0</v>
      </c>
      <c r="T299" s="237">
        <v>299</v>
      </c>
      <c r="AH299"/>
    </row>
    <row r="300" spans="1:34" s="224" customFormat="1" x14ac:dyDescent="0.2">
      <c r="A300"/>
      <c r="B300"/>
      <c r="C300"/>
      <c r="D300"/>
      <c r="E300"/>
      <c r="F300"/>
      <c r="G300"/>
      <c r="H300"/>
      <c r="I300"/>
      <c r="J300"/>
      <c r="K300"/>
      <c r="L300"/>
      <c r="M300"/>
      <c r="N300"/>
      <c r="O300" s="235">
        <v>96</v>
      </c>
      <c r="P300" s="235" t="s">
        <v>275</v>
      </c>
      <c r="R300" s="232" t="b">
        <v>0</v>
      </c>
      <c r="S300" s="236" t="b">
        <f t="shared" ref="S300:S307" si="18">IF(R300=TRUE,TRUE,FALSE)</f>
        <v>0</v>
      </c>
      <c r="T300" s="237">
        <v>300</v>
      </c>
      <c r="AH300"/>
    </row>
    <row r="301" spans="1:34" s="224" customFormat="1" x14ac:dyDescent="0.2">
      <c r="A301"/>
      <c r="B301"/>
      <c r="C301"/>
      <c r="D301"/>
      <c r="E301"/>
      <c r="F301"/>
      <c r="G301"/>
      <c r="H301"/>
      <c r="I301"/>
      <c r="J301"/>
      <c r="K301"/>
      <c r="L301"/>
      <c r="M301"/>
      <c r="N301"/>
      <c r="O301" s="235">
        <v>97</v>
      </c>
      <c r="P301" s="235" t="s">
        <v>276</v>
      </c>
      <c r="R301" s="232" t="b">
        <v>0</v>
      </c>
      <c r="S301" s="236" t="b">
        <f t="shared" si="18"/>
        <v>0</v>
      </c>
      <c r="T301" s="237">
        <v>301</v>
      </c>
      <c r="AH301"/>
    </row>
    <row r="302" spans="1:34" s="224" customFormat="1" x14ac:dyDescent="0.2">
      <c r="A302"/>
      <c r="B302"/>
      <c r="C302"/>
      <c r="D302"/>
      <c r="E302"/>
      <c r="F302"/>
      <c r="G302"/>
      <c r="H302"/>
      <c r="I302"/>
      <c r="J302"/>
      <c r="K302"/>
      <c r="L302"/>
      <c r="M302"/>
      <c r="N302"/>
      <c r="O302" s="235">
        <v>98</v>
      </c>
      <c r="P302" s="235" t="s">
        <v>277</v>
      </c>
      <c r="R302" s="232" t="b">
        <v>0</v>
      </c>
      <c r="S302" s="236" t="b">
        <f t="shared" si="18"/>
        <v>0</v>
      </c>
      <c r="T302" s="237">
        <v>302</v>
      </c>
      <c r="AH302"/>
    </row>
    <row r="303" spans="1:34" s="224" customFormat="1" x14ac:dyDescent="0.2">
      <c r="A303"/>
      <c r="B303"/>
      <c r="C303"/>
      <c r="D303"/>
      <c r="E303"/>
      <c r="F303"/>
      <c r="G303"/>
      <c r="H303"/>
      <c r="I303"/>
      <c r="J303"/>
      <c r="K303"/>
      <c r="L303"/>
      <c r="M303"/>
      <c r="N303"/>
      <c r="O303" s="235">
        <v>99</v>
      </c>
      <c r="P303" s="235" t="s">
        <v>278</v>
      </c>
      <c r="R303" s="232" t="b">
        <v>0</v>
      </c>
      <c r="S303" s="236" t="b">
        <f t="shared" si="18"/>
        <v>0</v>
      </c>
      <c r="T303" s="237">
        <v>303</v>
      </c>
      <c r="AH303"/>
    </row>
    <row r="304" spans="1:34" s="224" customFormat="1" x14ac:dyDescent="0.2">
      <c r="A304"/>
      <c r="B304"/>
      <c r="C304"/>
      <c r="D304"/>
      <c r="E304"/>
      <c r="F304"/>
      <c r="G304"/>
      <c r="H304"/>
      <c r="I304"/>
      <c r="J304"/>
      <c r="K304"/>
      <c r="L304"/>
      <c r="M304"/>
      <c r="N304"/>
      <c r="O304" s="235">
        <v>100</v>
      </c>
      <c r="P304" s="235" t="s">
        <v>279</v>
      </c>
      <c r="R304" s="232" t="b">
        <v>0</v>
      </c>
      <c r="S304" s="236" t="b">
        <f t="shared" si="18"/>
        <v>0</v>
      </c>
      <c r="T304" s="237">
        <v>304</v>
      </c>
      <c r="AH304"/>
    </row>
    <row r="305" spans="1:34" s="224" customFormat="1" x14ac:dyDescent="0.2">
      <c r="A305"/>
      <c r="B305"/>
      <c r="C305"/>
      <c r="D305"/>
      <c r="E305"/>
      <c r="F305"/>
      <c r="G305"/>
      <c r="H305"/>
      <c r="I305"/>
      <c r="J305"/>
      <c r="K305"/>
      <c r="L305"/>
      <c r="M305"/>
      <c r="N305"/>
      <c r="O305" s="235">
        <v>101</v>
      </c>
      <c r="P305" s="235" t="s">
        <v>280</v>
      </c>
      <c r="R305" s="232" t="b">
        <v>0</v>
      </c>
      <c r="S305" s="236" t="b">
        <f t="shared" si="18"/>
        <v>0</v>
      </c>
      <c r="T305" s="237">
        <v>305</v>
      </c>
      <c r="AH305"/>
    </row>
    <row r="306" spans="1:34" s="224" customFormat="1" x14ac:dyDescent="0.2">
      <c r="A306"/>
      <c r="B306"/>
      <c r="C306"/>
      <c r="D306"/>
      <c r="E306"/>
      <c r="F306"/>
      <c r="G306"/>
      <c r="H306"/>
      <c r="I306"/>
      <c r="J306"/>
      <c r="K306"/>
      <c r="L306"/>
      <c r="M306"/>
      <c r="N306"/>
      <c r="O306" s="235">
        <v>102</v>
      </c>
      <c r="P306" s="235" t="s">
        <v>747</v>
      </c>
      <c r="R306" s="232" t="b">
        <v>0</v>
      </c>
      <c r="S306" s="236" t="b">
        <f t="shared" si="18"/>
        <v>0</v>
      </c>
      <c r="T306" s="237">
        <v>306</v>
      </c>
      <c r="AH306"/>
    </row>
    <row r="307" spans="1:34" s="224" customFormat="1" x14ac:dyDescent="0.2">
      <c r="A307"/>
      <c r="B307"/>
      <c r="C307"/>
      <c r="D307"/>
      <c r="E307"/>
      <c r="F307"/>
      <c r="G307"/>
      <c r="H307"/>
      <c r="I307"/>
      <c r="J307"/>
      <c r="K307"/>
      <c r="L307"/>
      <c r="M307"/>
      <c r="N307"/>
      <c r="O307" s="235">
        <v>103</v>
      </c>
      <c r="P307" s="235" t="s">
        <v>748</v>
      </c>
      <c r="R307" s="232" t="b">
        <v>0</v>
      </c>
      <c r="S307" s="236" t="b">
        <f t="shared" si="18"/>
        <v>0</v>
      </c>
      <c r="T307" s="237">
        <v>307</v>
      </c>
      <c r="AH307"/>
    </row>
    <row r="308" spans="1:34" s="224" customFormat="1" x14ac:dyDescent="0.2">
      <c r="A308"/>
      <c r="B308"/>
      <c r="C308"/>
      <c r="D308"/>
      <c r="E308"/>
      <c r="F308"/>
      <c r="G308"/>
      <c r="H308"/>
      <c r="I308"/>
      <c r="J308"/>
      <c r="K308"/>
      <c r="L308"/>
      <c r="M308"/>
      <c r="N308"/>
      <c r="O308" s="235">
        <v>104</v>
      </c>
      <c r="P308" s="235" t="s">
        <v>281</v>
      </c>
      <c r="R308" s="232" t="b">
        <v>0</v>
      </c>
      <c r="S308" s="236" t="b">
        <f>IF(R308=TRUE,TRUE,FALSE)</f>
        <v>0</v>
      </c>
      <c r="T308" s="237">
        <v>308</v>
      </c>
      <c r="AH308"/>
    </row>
    <row r="309" spans="1:34" s="224" customFormat="1" x14ac:dyDescent="0.2">
      <c r="A309"/>
      <c r="B309"/>
      <c r="C309"/>
      <c r="D309"/>
      <c r="E309"/>
      <c r="F309"/>
      <c r="G309"/>
      <c r="H309"/>
      <c r="I309"/>
      <c r="J309"/>
      <c r="K309"/>
      <c r="L309"/>
      <c r="M309"/>
      <c r="N309"/>
      <c r="O309" s="235">
        <v>105</v>
      </c>
      <c r="P309" s="235" t="s">
        <v>894</v>
      </c>
      <c r="R309" s="232" t="b">
        <v>0</v>
      </c>
      <c r="S309" s="236" t="b">
        <f>IF(R309=TRUE,TRUE,FALSE)</f>
        <v>0</v>
      </c>
      <c r="T309" s="237">
        <v>309</v>
      </c>
      <c r="AH309"/>
    </row>
    <row r="310" spans="1:34" s="224" customFormat="1" x14ac:dyDescent="0.2">
      <c r="A310"/>
      <c r="B310"/>
      <c r="C310"/>
      <c r="D310"/>
      <c r="E310"/>
      <c r="F310"/>
      <c r="G310"/>
      <c r="H310"/>
      <c r="I310"/>
      <c r="J310"/>
      <c r="K310"/>
      <c r="L310"/>
      <c r="M310"/>
      <c r="N310"/>
      <c r="O310" s="235">
        <v>106</v>
      </c>
      <c r="P310" s="235" t="s">
        <v>893</v>
      </c>
      <c r="R310" s="232" t="b">
        <v>0</v>
      </c>
      <c r="S310" s="236" t="b">
        <f>IF(R310=TRUE,TRUE,FALSE)</f>
        <v>0</v>
      </c>
      <c r="T310" s="237">
        <v>310</v>
      </c>
      <c r="AH310"/>
    </row>
    <row r="311" spans="1:34" s="224" customFormat="1" x14ac:dyDescent="0.2">
      <c r="A311"/>
      <c r="B311"/>
      <c r="C311"/>
      <c r="D311"/>
      <c r="E311"/>
      <c r="F311"/>
      <c r="G311"/>
      <c r="H311"/>
      <c r="I311"/>
      <c r="J311"/>
      <c r="K311"/>
      <c r="L311"/>
      <c r="M311"/>
      <c r="N311"/>
      <c r="O311" s="235">
        <v>107</v>
      </c>
      <c r="P311" s="235" t="s">
        <v>282</v>
      </c>
      <c r="R311" s="232" t="b">
        <v>0</v>
      </c>
      <c r="S311" s="236" t="b">
        <f t="shared" ref="S311:S344" si="19">IF(R311=TRUE,TRUE,FALSE)</f>
        <v>0</v>
      </c>
      <c r="T311" s="237">
        <v>311</v>
      </c>
      <c r="AH311"/>
    </row>
    <row r="312" spans="1:34" s="224" customFormat="1" x14ac:dyDescent="0.2">
      <c r="A312"/>
      <c r="B312"/>
      <c r="C312"/>
      <c r="D312"/>
      <c r="E312"/>
      <c r="F312"/>
      <c r="G312"/>
      <c r="H312"/>
      <c r="I312"/>
      <c r="J312"/>
      <c r="K312"/>
      <c r="L312"/>
      <c r="M312"/>
      <c r="N312"/>
      <c r="O312" s="235">
        <v>108</v>
      </c>
      <c r="P312" s="235" t="s">
        <v>283</v>
      </c>
      <c r="R312" s="232" t="b">
        <v>0</v>
      </c>
      <c r="S312" s="236" t="b">
        <f t="shared" si="19"/>
        <v>0</v>
      </c>
      <c r="T312" s="237">
        <v>312</v>
      </c>
      <c r="AH312"/>
    </row>
    <row r="313" spans="1:34" s="224" customFormat="1" x14ac:dyDescent="0.2">
      <c r="A313"/>
      <c r="B313"/>
      <c r="C313"/>
      <c r="D313"/>
      <c r="E313"/>
      <c r="F313"/>
      <c r="G313"/>
      <c r="H313"/>
      <c r="I313"/>
      <c r="J313"/>
      <c r="K313"/>
      <c r="L313"/>
      <c r="M313"/>
      <c r="N313"/>
      <c r="O313" s="235">
        <v>109</v>
      </c>
      <c r="P313" s="235" t="s">
        <v>284</v>
      </c>
      <c r="R313" s="232" t="b">
        <v>0</v>
      </c>
      <c r="S313" s="236" t="b">
        <f t="shared" si="19"/>
        <v>0</v>
      </c>
      <c r="T313" s="237">
        <v>313</v>
      </c>
      <c r="AH313"/>
    </row>
    <row r="314" spans="1:34" s="224" customFormat="1" x14ac:dyDescent="0.2">
      <c r="A314"/>
      <c r="B314"/>
      <c r="C314"/>
      <c r="D314"/>
      <c r="E314"/>
      <c r="F314"/>
      <c r="G314"/>
      <c r="H314"/>
      <c r="I314"/>
      <c r="J314"/>
      <c r="K314"/>
      <c r="L314"/>
      <c r="M314"/>
      <c r="N314"/>
      <c r="O314" s="235">
        <v>110</v>
      </c>
      <c r="P314" s="235" t="s">
        <v>285</v>
      </c>
      <c r="R314" s="232" t="b">
        <v>0</v>
      </c>
      <c r="S314" s="236" t="b">
        <f t="shared" si="19"/>
        <v>0</v>
      </c>
      <c r="T314" s="237">
        <v>314</v>
      </c>
      <c r="AH314"/>
    </row>
    <row r="315" spans="1:34" s="224" customFormat="1" x14ac:dyDescent="0.2">
      <c r="A315"/>
      <c r="B315"/>
      <c r="C315"/>
      <c r="D315"/>
      <c r="E315"/>
      <c r="F315"/>
      <c r="G315"/>
      <c r="H315"/>
      <c r="I315"/>
      <c r="J315"/>
      <c r="K315"/>
      <c r="L315"/>
      <c r="M315"/>
      <c r="N315"/>
      <c r="O315" s="235">
        <v>111</v>
      </c>
      <c r="P315" s="235" t="s">
        <v>286</v>
      </c>
      <c r="R315" s="232" t="b">
        <v>0</v>
      </c>
      <c r="S315" s="236" t="b">
        <f t="shared" si="19"/>
        <v>0</v>
      </c>
      <c r="T315" s="237">
        <v>315</v>
      </c>
      <c r="AH315"/>
    </row>
    <row r="316" spans="1:34" s="224" customFormat="1" x14ac:dyDescent="0.2">
      <c r="A316"/>
      <c r="B316"/>
      <c r="C316"/>
      <c r="D316"/>
      <c r="E316"/>
      <c r="F316"/>
      <c r="G316"/>
      <c r="H316"/>
      <c r="I316"/>
      <c r="J316"/>
      <c r="K316"/>
      <c r="L316"/>
      <c r="M316"/>
      <c r="N316"/>
      <c r="O316" s="235">
        <v>112</v>
      </c>
      <c r="P316" s="235" t="s">
        <v>287</v>
      </c>
      <c r="R316" s="232" t="b">
        <v>0</v>
      </c>
      <c r="S316" s="236" t="b">
        <f t="shared" si="19"/>
        <v>0</v>
      </c>
      <c r="T316" s="237">
        <v>316</v>
      </c>
      <c r="AH316"/>
    </row>
    <row r="317" spans="1:34" s="224" customFormat="1" x14ac:dyDescent="0.2">
      <c r="A317"/>
      <c r="B317"/>
      <c r="C317"/>
      <c r="D317"/>
      <c r="E317"/>
      <c r="F317"/>
      <c r="G317"/>
      <c r="H317"/>
      <c r="I317"/>
      <c r="J317"/>
      <c r="K317"/>
      <c r="L317"/>
      <c r="M317"/>
      <c r="N317"/>
      <c r="O317" s="235">
        <v>113</v>
      </c>
      <c r="P317" s="235" t="s">
        <v>288</v>
      </c>
      <c r="R317" s="232" t="b">
        <v>0</v>
      </c>
      <c r="S317" s="236" t="b">
        <f t="shared" si="19"/>
        <v>0</v>
      </c>
      <c r="T317" s="237">
        <v>317</v>
      </c>
      <c r="AH317"/>
    </row>
    <row r="318" spans="1:34" s="224" customFormat="1" x14ac:dyDescent="0.2">
      <c r="A318"/>
      <c r="B318"/>
      <c r="C318"/>
      <c r="D318"/>
      <c r="E318"/>
      <c r="F318"/>
      <c r="G318"/>
      <c r="H318"/>
      <c r="I318"/>
      <c r="J318"/>
      <c r="K318"/>
      <c r="L318"/>
      <c r="M318"/>
      <c r="N318"/>
      <c r="O318" s="235">
        <v>114</v>
      </c>
      <c r="P318" s="235" t="s">
        <v>985</v>
      </c>
      <c r="R318" s="232" t="b">
        <v>0</v>
      </c>
      <c r="S318" s="236" t="b">
        <f t="shared" si="19"/>
        <v>0</v>
      </c>
      <c r="T318" s="237">
        <v>318</v>
      </c>
      <c r="AH318"/>
    </row>
    <row r="319" spans="1:34" s="224" customFormat="1" x14ac:dyDescent="0.2">
      <c r="A319"/>
      <c r="B319"/>
      <c r="C319"/>
      <c r="D319"/>
      <c r="E319"/>
      <c r="F319"/>
      <c r="G319"/>
      <c r="H319"/>
      <c r="I319"/>
      <c r="J319"/>
      <c r="K319"/>
      <c r="L319"/>
      <c r="M319"/>
      <c r="N319"/>
      <c r="O319" s="235">
        <v>115</v>
      </c>
      <c r="P319" s="235" t="s">
        <v>986</v>
      </c>
      <c r="R319" s="232" t="b">
        <v>0</v>
      </c>
      <c r="S319" s="236" t="b">
        <f t="shared" si="19"/>
        <v>0</v>
      </c>
      <c r="T319" s="237">
        <v>319</v>
      </c>
      <c r="AH319"/>
    </row>
    <row r="320" spans="1:34" s="224" customFormat="1" x14ac:dyDescent="0.2">
      <c r="A320"/>
      <c r="B320"/>
      <c r="C320"/>
      <c r="D320"/>
      <c r="E320"/>
      <c r="F320"/>
      <c r="G320"/>
      <c r="H320"/>
      <c r="I320"/>
      <c r="J320"/>
      <c r="K320"/>
      <c r="L320"/>
      <c r="M320"/>
      <c r="N320"/>
      <c r="O320" s="235">
        <v>116</v>
      </c>
      <c r="P320" s="235" t="s">
        <v>987</v>
      </c>
      <c r="R320" s="232" t="b">
        <v>0</v>
      </c>
      <c r="S320" s="236" t="b">
        <f t="shared" si="19"/>
        <v>0</v>
      </c>
      <c r="T320" s="237">
        <v>320</v>
      </c>
      <c r="AH320"/>
    </row>
    <row r="321" spans="1:34" s="224" customFormat="1" x14ac:dyDescent="0.2">
      <c r="A321"/>
      <c r="B321"/>
      <c r="C321"/>
      <c r="D321"/>
      <c r="E321"/>
      <c r="F321"/>
      <c r="G321"/>
      <c r="H321"/>
      <c r="I321"/>
      <c r="J321"/>
      <c r="K321"/>
      <c r="L321"/>
      <c r="M321"/>
      <c r="N321"/>
      <c r="O321" s="235">
        <v>117</v>
      </c>
      <c r="P321" s="235" t="s">
        <v>992</v>
      </c>
      <c r="R321" s="232" t="b">
        <v>0</v>
      </c>
      <c r="S321" s="236" t="b">
        <f t="shared" si="19"/>
        <v>0</v>
      </c>
      <c r="T321" s="237">
        <v>321</v>
      </c>
      <c r="AH321"/>
    </row>
    <row r="322" spans="1:34" s="224" customFormat="1" x14ac:dyDescent="0.2">
      <c r="A322"/>
      <c r="B322"/>
      <c r="C322"/>
      <c r="D322"/>
      <c r="E322"/>
      <c r="F322"/>
      <c r="G322"/>
      <c r="H322"/>
      <c r="I322"/>
      <c r="J322"/>
      <c r="K322"/>
      <c r="L322"/>
      <c r="M322"/>
      <c r="N322"/>
      <c r="O322" s="235">
        <v>118</v>
      </c>
      <c r="P322" s="235" t="s">
        <v>289</v>
      </c>
      <c r="R322" s="232" t="b">
        <v>0</v>
      </c>
      <c r="S322" s="236" t="b">
        <f t="shared" si="19"/>
        <v>0</v>
      </c>
      <c r="T322" s="237">
        <v>322</v>
      </c>
      <c r="AH322"/>
    </row>
    <row r="323" spans="1:34" s="224" customFormat="1" x14ac:dyDescent="0.2">
      <c r="A323"/>
      <c r="B323"/>
      <c r="C323"/>
      <c r="D323"/>
      <c r="E323"/>
      <c r="F323"/>
      <c r="G323"/>
      <c r="H323"/>
      <c r="I323"/>
      <c r="J323"/>
      <c r="K323"/>
      <c r="L323"/>
      <c r="M323"/>
      <c r="N323"/>
      <c r="O323" s="235">
        <v>119</v>
      </c>
      <c r="P323" s="235" t="s">
        <v>290</v>
      </c>
      <c r="R323" s="232" t="b">
        <v>0</v>
      </c>
      <c r="S323" s="236" t="b">
        <f t="shared" si="19"/>
        <v>0</v>
      </c>
      <c r="T323" s="237">
        <v>323</v>
      </c>
      <c r="AH323"/>
    </row>
    <row r="324" spans="1:34" s="224" customFormat="1" x14ac:dyDescent="0.2">
      <c r="A324"/>
      <c r="B324"/>
      <c r="C324"/>
      <c r="D324"/>
      <c r="E324"/>
      <c r="F324"/>
      <c r="G324"/>
      <c r="H324"/>
      <c r="I324"/>
      <c r="J324"/>
      <c r="K324"/>
      <c r="L324"/>
      <c r="M324"/>
      <c r="N324"/>
      <c r="O324" s="235">
        <v>120</v>
      </c>
      <c r="P324" s="235" t="s">
        <v>291</v>
      </c>
      <c r="R324" s="232" t="b">
        <v>0</v>
      </c>
      <c r="S324" s="236" t="b">
        <f t="shared" si="19"/>
        <v>0</v>
      </c>
      <c r="T324" s="237">
        <v>324</v>
      </c>
      <c r="AH324"/>
    </row>
    <row r="325" spans="1:34" s="224" customFormat="1" x14ac:dyDescent="0.2">
      <c r="A325"/>
      <c r="B325"/>
      <c r="C325"/>
      <c r="D325"/>
      <c r="E325"/>
      <c r="F325"/>
      <c r="G325"/>
      <c r="H325"/>
      <c r="I325"/>
      <c r="J325"/>
      <c r="K325"/>
      <c r="L325"/>
      <c r="M325"/>
      <c r="N325"/>
      <c r="O325" s="235">
        <v>121</v>
      </c>
      <c r="P325" s="235" t="s">
        <v>292</v>
      </c>
      <c r="R325" s="232" t="b">
        <v>0</v>
      </c>
      <c r="S325" s="236" t="b">
        <f t="shared" si="19"/>
        <v>0</v>
      </c>
      <c r="T325" s="237">
        <v>325</v>
      </c>
      <c r="AH325"/>
    </row>
    <row r="326" spans="1:34" s="224" customFormat="1" x14ac:dyDescent="0.2">
      <c r="A326"/>
      <c r="B326"/>
      <c r="C326"/>
      <c r="D326"/>
      <c r="E326"/>
      <c r="F326"/>
      <c r="G326"/>
      <c r="H326"/>
      <c r="I326"/>
      <c r="J326"/>
      <c r="K326"/>
      <c r="L326"/>
      <c r="M326"/>
      <c r="N326"/>
      <c r="O326" s="235">
        <v>122</v>
      </c>
      <c r="P326" s="235" t="s">
        <v>293</v>
      </c>
      <c r="R326" s="232" t="b">
        <v>0</v>
      </c>
      <c r="S326" s="236" t="b">
        <f t="shared" si="19"/>
        <v>0</v>
      </c>
      <c r="T326" s="237">
        <v>326</v>
      </c>
      <c r="AH326"/>
    </row>
    <row r="327" spans="1:34" s="224" customFormat="1" x14ac:dyDescent="0.2">
      <c r="A327"/>
      <c r="B327"/>
      <c r="C327"/>
      <c r="D327"/>
      <c r="E327"/>
      <c r="F327"/>
      <c r="G327"/>
      <c r="H327"/>
      <c r="I327"/>
      <c r="J327"/>
      <c r="K327"/>
      <c r="L327"/>
      <c r="M327"/>
      <c r="N327"/>
      <c r="O327" s="235">
        <v>123</v>
      </c>
      <c r="P327" s="235" t="s">
        <v>294</v>
      </c>
      <c r="R327" s="232" t="b">
        <v>0</v>
      </c>
      <c r="S327" s="236" t="b">
        <f t="shared" si="19"/>
        <v>0</v>
      </c>
      <c r="T327" s="237">
        <v>327</v>
      </c>
      <c r="AH327"/>
    </row>
    <row r="328" spans="1:34" s="224" customFormat="1" x14ac:dyDescent="0.2">
      <c r="A328"/>
      <c r="B328"/>
      <c r="C328"/>
      <c r="D328"/>
      <c r="E328"/>
      <c r="F328"/>
      <c r="G328"/>
      <c r="H328"/>
      <c r="I328"/>
      <c r="J328"/>
      <c r="K328"/>
      <c r="L328"/>
      <c r="M328"/>
      <c r="N328"/>
      <c r="O328" s="235">
        <v>124</v>
      </c>
      <c r="P328" s="235" t="s">
        <v>295</v>
      </c>
      <c r="R328" s="232" t="b">
        <v>0</v>
      </c>
      <c r="S328" s="236" t="b">
        <f t="shared" si="19"/>
        <v>0</v>
      </c>
      <c r="T328" s="237">
        <v>328</v>
      </c>
      <c r="AH328"/>
    </row>
    <row r="329" spans="1:34" s="224" customFormat="1" x14ac:dyDescent="0.2">
      <c r="A329"/>
      <c r="B329"/>
      <c r="C329"/>
      <c r="D329"/>
      <c r="E329"/>
      <c r="F329"/>
      <c r="G329"/>
      <c r="H329"/>
      <c r="I329"/>
      <c r="J329"/>
      <c r="K329"/>
      <c r="L329"/>
      <c r="M329"/>
      <c r="N329"/>
      <c r="O329" s="235">
        <v>125</v>
      </c>
      <c r="P329" s="235" t="s">
        <v>296</v>
      </c>
      <c r="R329" s="232" t="b">
        <v>0</v>
      </c>
      <c r="S329" s="236" t="b">
        <f t="shared" si="19"/>
        <v>0</v>
      </c>
      <c r="T329" s="237">
        <v>329</v>
      </c>
      <c r="AH329"/>
    </row>
    <row r="330" spans="1:34" s="224" customFormat="1" x14ac:dyDescent="0.2">
      <c r="A330"/>
      <c r="B330"/>
      <c r="C330"/>
      <c r="D330"/>
      <c r="E330"/>
      <c r="F330"/>
      <c r="G330"/>
      <c r="H330"/>
      <c r="I330"/>
      <c r="J330"/>
      <c r="K330"/>
      <c r="L330"/>
      <c r="M330"/>
      <c r="N330"/>
      <c r="O330" s="235">
        <v>126</v>
      </c>
      <c r="P330" s="235" t="s">
        <v>297</v>
      </c>
      <c r="R330" s="232" t="b">
        <v>0</v>
      </c>
      <c r="S330" s="236" t="b">
        <f t="shared" si="19"/>
        <v>0</v>
      </c>
      <c r="T330" s="237">
        <v>330</v>
      </c>
      <c r="AH330"/>
    </row>
    <row r="331" spans="1:34" s="224" customFormat="1" x14ac:dyDescent="0.2">
      <c r="A331"/>
      <c r="B331"/>
      <c r="C331"/>
      <c r="D331"/>
      <c r="E331"/>
      <c r="F331"/>
      <c r="G331"/>
      <c r="H331"/>
      <c r="I331"/>
      <c r="J331"/>
      <c r="K331"/>
      <c r="L331"/>
      <c r="M331"/>
      <c r="N331"/>
      <c r="O331" s="235">
        <v>127</v>
      </c>
      <c r="P331" s="235" t="s">
        <v>298</v>
      </c>
      <c r="R331" s="232" t="b">
        <v>0</v>
      </c>
      <c r="S331" s="236" t="b">
        <f t="shared" si="19"/>
        <v>0</v>
      </c>
      <c r="T331" s="237">
        <v>331</v>
      </c>
      <c r="AH331"/>
    </row>
    <row r="332" spans="1:34" s="224" customFormat="1" x14ac:dyDescent="0.2">
      <c r="A332"/>
      <c r="B332"/>
      <c r="C332"/>
      <c r="D332"/>
      <c r="E332"/>
      <c r="F332"/>
      <c r="G332"/>
      <c r="H332"/>
      <c r="I332"/>
      <c r="J332"/>
      <c r="K332"/>
      <c r="L332"/>
      <c r="M332"/>
      <c r="N332"/>
      <c r="O332" s="235">
        <v>128</v>
      </c>
      <c r="P332" s="235" t="s">
        <v>299</v>
      </c>
      <c r="R332" s="232" t="b">
        <v>0</v>
      </c>
      <c r="S332" s="236" t="b">
        <f t="shared" si="19"/>
        <v>0</v>
      </c>
      <c r="T332" s="237">
        <v>332</v>
      </c>
      <c r="AH332"/>
    </row>
    <row r="333" spans="1:34" s="224" customFormat="1" x14ac:dyDescent="0.2">
      <c r="A333"/>
      <c r="B333"/>
      <c r="C333"/>
      <c r="D333"/>
      <c r="E333"/>
      <c r="F333"/>
      <c r="G333"/>
      <c r="H333"/>
      <c r="I333"/>
      <c r="J333"/>
      <c r="K333"/>
      <c r="L333"/>
      <c r="M333"/>
      <c r="N333"/>
      <c r="O333" s="235">
        <v>129</v>
      </c>
      <c r="P333" s="235" t="s">
        <v>300</v>
      </c>
      <c r="R333" s="232" t="b">
        <v>0</v>
      </c>
      <c r="S333" s="236" t="b">
        <f t="shared" si="19"/>
        <v>0</v>
      </c>
      <c r="T333" s="237">
        <v>333</v>
      </c>
      <c r="AH333"/>
    </row>
    <row r="334" spans="1:34" s="224" customFormat="1" x14ac:dyDescent="0.2">
      <c r="A334"/>
      <c r="B334"/>
      <c r="C334"/>
      <c r="D334"/>
      <c r="E334"/>
      <c r="F334"/>
      <c r="G334"/>
      <c r="H334"/>
      <c r="I334"/>
      <c r="J334"/>
      <c r="K334"/>
      <c r="L334"/>
      <c r="M334"/>
      <c r="N334"/>
      <c r="O334" s="235">
        <v>130</v>
      </c>
      <c r="P334" s="235" t="s">
        <v>301</v>
      </c>
      <c r="R334" s="232" t="b">
        <v>0</v>
      </c>
      <c r="S334" s="236" t="b">
        <f t="shared" si="19"/>
        <v>0</v>
      </c>
      <c r="T334" s="237">
        <v>334</v>
      </c>
      <c r="AH334"/>
    </row>
    <row r="335" spans="1:34" s="224" customFormat="1" x14ac:dyDescent="0.2">
      <c r="A335"/>
      <c r="B335"/>
      <c r="C335"/>
      <c r="D335"/>
      <c r="E335"/>
      <c r="F335"/>
      <c r="G335"/>
      <c r="H335"/>
      <c r="I335"/>
      <c r="J335"/>
      <c r="K335"/>
      <c r="L335"/>
      <c r="M335"/>
      <c r="N335"/>
      <c r="O335" s="235">
        <v>131</v>
      </c>
      <c r="P335" s="235" t="s">
        <v>302</v>
      </c>
      <c r="R335" s="232" t="b">
        <v>0</v>
      </c>
      <c r="S335" s="236" t="b">
        <f t="shared" si="19"/>
        <v>0</v>
      </c>
      <c r="T335" s="237">
        <v>335</v>
      </c>
      <c r="AH335"/>
    </row>
    <row r="336" spans="1:34" s="224" customFormat="1" x14ac:dyDescent="0.2">
      <c r="A336"/>
      <c r="B336"/>
      <c r="C336"/>
      <c r="D336"/>
      <c r="E336"/>
      <c r="F336"/>
      <c r="G336"/>
      <c r="H336"/>
      <c r="I336"/>
      <c r="J336"/>
      <c r="K336"/>
      <c r="L336"/>
      <c r="M336"/>
      <c r="N336"/>
      <c r="O336" s="235">
        <v>132</v>
      </c>
      <c r="P336" s="235" t="s">
        <v>303</v>
      </c>
      <c r="R336" s="232" t="b">
        <v>0</v>
      </c>
      <c r="S336" s="236" t="b">
        <f t="shared" si="19"/>
        <v>0</v>
      </c>
      <c r="T336" s="237">
        <v>336</v>
      </c>
      <c r="AH336"/>
    </row>
    <row r="337" spans="1:34" s="224" customFormat="1" x14ac:dyDescent="0.2">
      <c r="A337"/>
      <c r="B337"/>
      <c r="C337"/>
      <c r="D337"/>
      <c r="E337"/>
      <c r="F337"/>
      <c r="G337"/>
      <c r="H337"/>
      <c r="I337"/>
      <c r="J337"/>
      <c r="K337"/>
      <c r="L337"/>
      <c r="M337"/>
      <c r="N337"/>
      <c r="O337" s="235">
        <v>133</v>
      </c>
      <c r="P337" s="235" t="s">
        <v>304</v>
      </c>
      <c r="R337" s="232" t="b">
        <v>0</v>
      </c>
      <c r="S337" s="236" t="b">
        <f t="shared" si="19"/>
        <v>0</v>
      </c>
      <c r="T337" s="237">
        <v>337</v>
      </c>
      <c r="AH337"/>
    </row>
    <row r="338" spans="1:34" s="224" customFormat="1" x14ac:dyDescent="0.2">
      <c r="A338"/>
      <c r="B338"/>
      <c r="C338"/>
      <c r="D338"/>
      <c r="E338"/>
      <c r="F338"/>
      <c r="G338"/>
      <c r="H338"/>
      <c r="I338"/>
      <c r="J338"/>
      <c r="K338"/>
      <c r="L338"/>
      <c r="M338"/>
      <c r="N338"/>
      <c r="O338" s="235">
        <v>134</v>
      </c>
      <c r="P338" s="235" t="s">
        <v>305</v>
      </c>
      <c r="R338" s="232" t="b">
        <v>0</v>
      </c>
      <c r="S338" s="236" t="b">
        <f t="shared" si="19"/>
        <v>0</v>
      </c>
      <c r="T338" s="237">
        <v>338</v>
      </c>
      <c r="AH338"/>
    </row>
    <row r="339" spans="1:34" s="224" customFormat="1" x14ac:dyDescent="0.2">
      <c r="A339"/>
      <c r="B339"/>
      <c r="C339"/>
      <c r="D339"/>
      <c r="E339"/>
      <c r="F339"/>
      <c r="G339"/>
      <c r="H339"/>
      <c r="I339"/>
      <c r="J339"/>
      <c r="K339"/>
      <c r="L339"/>
      <c r="M339"/>
      <c r="N339"/>
      <c r="O339" s="235">
        <v>135</v>
      </c>
      <c r="P339" s="235" t="s">
        <v>306</v>
      </c>
      <c r="R339" s="232" t="b">
        <v>0</v>
      </c>
      <c r="S339" s="236" t="b">
        <f t="shared" si="19"/>
        <v>0</v>
      </c>
      <c r="T339" s="237">
        <v>339</v>
      </c>
      <c r="AH339"/>
    </row>
    <row r="340" spans="1:34" s="224" customFormat="1" x14ac:dyDescent="0.2">
      <c r="A340"/>
      <c r="B340"/>
      <c r="C340"/>
      <c r="D340"/>
      <c r="E340"/>
      <c r="F340"/>
      <c r="G340"/>
      <c r="H340"/>
      <c r="I340"/>
      <c r="J340"/>
      <c r="K340"/>
      <c r="L340"/>
      <c r="M340"/>
      <c r="N340"/>
      <c r="O340" s="235">
        <v>136</v>
      </c>
      <c r="P340" s="235" t="s">
        <v>307</v>
      </c>
      <c r="R340" s="232" t="b">
        <v>0</v>
      </c>
      <c r="S340" s="236" t="b">
        <f t="shared" si="19"/>
        <v>0</v>
      </c>
      <c r="T340" s="237">
        <v>340</v>
      </c>
      <c r="AH340"/>
    </row>
    <row r="341" spans="1:34" s="224" customFormat="1" x14ac:dyDescent="0.2">
      <c r="A341"/>
      <c r="B341"/>
      <c r="C341"/>
      <c r="D341"/>
      <c r="E341"/>
      <c r="F341"/>
      <c r="G341"/>
      <c r="H341"/>
      <c r="I341"/>
      <c r="J341"/>
      <c r="K341"/>
      <c r="L341"/>
      <c r="M341"/>
      <c r="N341"/>
      <c r="O341" s="235">
        <v>137</v>
      </c>
      <c r="P341" s="235" t="s">
        <v>308</v>
      </c>
      <c r="R341" s="232" t="b">
        <v>0</v>
      </c>
      <c r="S341" s="236" t="b">
        <f t="shared" si="19"/>
        <v>0</v>
      </c>
      <c r="T341" s="237">
        <v>341</v>
      </c>
      <c r="AH341"/>
    </row>
    <row r="342" spans="1:34" s="224" customFormat="1" x14ac:dyDescent="0.2">
      <c r="A342"/>
      <c r="B342"/>
      <c r="C342"/>
      <c r="D342"/>
      <c r="E342"/>
      <c r="F342"/>
      <c r="G342"/>
      <c r="H342"/>
      <c r="I342"/>
      <c r="J342"/>
      <c r="K342"/>
      <c r="L342"/>
      <c r="M342"/>
      <c r="N342"/>
      <c r="O342" s="235">
        <v>138</v>
      </c>
      <c r="P342" s="235" t="s">
        <v>309</v>
      </c>
      <c r="R342" s="232" t="b">
        <v>0</v>
      </c>
      <c r="S342" s="236" t="b">
        <f t="shared" si="19"/>
        <v>0</v>
      </c>
      <c r="T342" s="237">
        <v>342</v>
      </c>
      <c r="AH342"/>
    </row>
    <row r="343" spans="1:34" s="224" customFormat="1" x14ac:dyDescent="0.2">
      <c r="A343"/>
      <c r="B343"/>
      <c r="C343"/>
      <c r="D343"/>
      <c r="E343"/>
      <c r="F343"/>
      <c r="G343"/>
      <c r="H343"/>
      <c r="I343"/>
      <c r="J343"/>
      <c r="K343"/>
      <c r="L343"/>
      <c r="M343"/>
      <c r="N343"/>
      <c r="O343" s="235">
        <v>139</v>
      </c>
      <c r="P343" s="235" t="s">
        <v>310</v>
      </c>
      <c r="R343" s="232" t="b">
        <v>0</v>
      </c>
      <c r="S343" s="236" t="b">
        <f t="shared" si="19"/>
        <v>0</v>
      </c>
      <c r="T343" s="237">
        <v>343</v>
      </c>
      <c r="AH343"/>
    </row>
    <row r="344" spans="1:34" s="224" customFormat="1" x14ac:dyDescent="0.2">
      <c r="A344"/>
      <c r="B344"/>
      <c r="C344"/>
      <c r="D344"/>
      <c r="E344"/>
      <c r="F344"/>
      <c r="G344"/>
      <c r="H344"/>
      <c r="I344"/>
      <c r="J344"/>
      <c r="K344"/>
      <c r="L344"/>
      <c r="M344"/>
      <c r="N344"/>
      <c r="O344" s="235">
        <v>140</v>
      </c>
      <c r="P344" s="235" t="s">
        <v>311</v>
      </c>
      <c r="R344" s="232" t="b">
        <v>0</v>
      </c>
      <c r="S344" s="236" t="b">
        <f t="shared" si="19"/>
        <v>0</v>
      </c>
      <c r="T344" s="237">
        <v>344</v>
      </c>
      <c r="AH344"/>
    </row>
    <row r="345" spans="1:34" s="224" customFormat="1" x14ac:dyDescent="0.2">
      <c r="A345"/>
      <c r="B345"/>
      <c r="C345"/>
      <c r="D345"/>
      <c r="E345"/>
      <c r="F345"/>
      <c r="G345"/>
      <c r="H345"/>
      <c r="I345"/>
      <c r="J345"/>
      <c r="K345"/>
      <c r="L345"/>
      <c r="M345"/>
      <c r="N345"/>
      <c r="O345" s="235">
        <v>141</v>
      </c>
      <c r="P345" s="235" t="s">
        <v>667</v>
      </c>
      <c r="R345" s="232" t="b">
        <v>0</v>
      </c>
      <c r="S345" s="236" t="b">
        <f>IF(R346=TRUE,TRUE,FALSE)</f>
        <v>0</v>
      </c>
      <c r="T345" s="237">
        <v>345</v>
      </c>
      <c r="AH345"/>
    </row>
    <row r="346" spans="1:34" s="224" customFormat="1" x14ac:dyDescent="0.2">
      <c r="A346"/>
      <c r="B346"/>
      <c r="C346"/>
      <c r="D346"/>
      <c r="E346"/>
      <c r="F346"/>
      <c r="G346"/>
      <c r="H346"/>
      <c r="I346"/>
      <c r="J346"/>
      <c r="K346"/>
      <c r="L346"/>
      <c r="M346"/>
      <c r="N346"/>
      <c r="O346" s="235">
        <v>142</v>
      </c>
      <c r="P346" s="235" t="s">
        <v>312</v>
      </c>
      <c r="R346" s="232" t="b">
        <v>0</v>
      </c>
      <c r="S346" s="236" t="b">
        <f>IF(R347=TRUE,TRUE,FALSE)</f>
        <v>0</v>
      </c>
      <c r="T346" s="237">
        <v>346</v>
      </c>
      <c r="AH346"/>
    </row>
    <row r="347" spans="1:34" s="224" customFormat="1" x14ac:dyDescent="0.2">
      <c r="A347"/>
      <c r="B347"/>
      <c r="C347"/>
      <c r="D347"/>
      <c r="E347"/>
      <c r="F347"/>
      <c r="G347"/>
      <c r="H347"/>
      <c r="I347"/>
      <c r="J347"/>
      <c r="K347"/>
      <c r="L347"/>
      <c r="M347"/>
      <c r="N347"/>
      <c r="O347" s="235">
        <v>143</v>
      </c>
      <c r="P347" s="235" t="s">
        <v>538</v>
      </c>
      <c r="R347" s="232" t="b">
        <v>0</v>
      </c>
      <c r="S347" s="236" t="b">
        <f t="shared" ref="S347:S365" si="20">IF(R347=TRUE,TRUE,FALSE)</f>
        <v>0</v>
      </c>
      <c r="T347" s="237">
        <v>347</v>
      </c>
      <c r="AH347"/>
    </row>
    <row r="348" spans="1:34" s="224" customFormat="1" x14ac:dyDescent="0.2">
      <c r="A348"/>
      <c r="B348"/>
      <c r="C348"/>
      <c r="D348"/>
      <c r="E348"/>
      <c r="F348"/>
      <c r="G348"/>
      <c r="H348"/>
      <c r="I348"/>
      <c r="J348"/>
      <c r="K348"/>
      <c r="L348"/>
      <c r="M348"/>
      <c r="N348"/>
      <c r="O348" s="235">
        <v>144</v>
      </c>
      <c r="P348" s="235" t="s">
        <v>313</v>
      </c>
      <c r="R348" s="232" t="b">
        <v>0</v>
      </c>
      <c r="S348" s="236" t="b">
        <f t="shared" si="20"/>
        <v>0</v>
      </c>
      <c r="T348" s="237">
        <v>348</v>
      </c>
      <c r="AH348"/>
    </row>
    <row r="349" spans="1:34" s="224" customFormat="1" x14ac:dyDescent="0.2">
      <c r="A349"/>
      <c r="B349"/>
      <c r="C349"/>
      <c r="D349"/>
      <c r="E349"/>
      <c r="F349"/>
      <c r="G349"/>
      <c r="H349"/>
      <c r="I349"/>
      <c r="J349"/>
      <c r="K349"/>
      <c r="L349"/>
      <c r="M349"/>
      <c r="N349"/>
      <c r="O349" s="235">
        <v>145</v>
      </c>
      <c r="P349" s="235" t="s">
        <v>314</v>
      </c>
      <c r="R349" s="232" t="b">
        <v>0</v>
      </c>
      <c r="S349" s="236" t="b">
        <f t="shared" si="20"/>
        <v>0</v>
      </c>
      <c r="T349" s="237">
        <v>349</v>
      </c>
      <c r="AH349"/>
    </row>
    <row r="350" spans="1:34" s="224" customFormat="1" x14ac:dyDescent="0.2">
      <c r="A350"/>
      <c r="B350"/>
      <c r="C350"/>
      <c r="D350"/>
      <c r="E350"/>
      <c r="F350"/>
      <c r="G350"/>
      <c r="H350"/>
      <c r="I350"/>
      <c r="J350"/>
      <c r="K350"/>
      <c r="L350"/>
      <c r="M350"/>
      <c r="N350"/>
      <c r="O350" s="235">
        <v>146</v>
      </c>
      <c r="P350" s="235" t="s">
        <v>315</v>
      </c>
      <c r="R350" s="232" t="b">
        <v>0</v>
      </c>
      <c r="S350" s="236" t="b">
        <f t="shared" si="20"/>
        <v>0</v>
      </c>
      <c r="T350" s="237">
        <v>350</v>
      </c>
      <c r="AH350"/>
    </row>
    <row r="351" spans="1:34" s="224" customFormat="1" x14ac:dyDescent="0.2">
      <c r="A351"/>
      <c r="B351"/>
      <c r="C351"/>
      <c r="D351"/>
      <c r="E351"/>
      <c r="F351"/>
      <c r="G351"/>
      <c r="H351"/>
      <c r="I351"/>
      <c r="J351"/>
      <c r="K351"/>
      <c r="L351"/>
      <c r="M351"/>
      <c r="N351"/>
      <c r="O351" s="235">
        <v>147</v>
      </c>
      <c r="P351" s="235" t="s">
        <v>926</v>
      </c>
      <c r="R351" s="232" t="b">
        <v>0</v>
      </c>
      <c r="S351" s="236" t="b">
        <f t="shared" si="20"/>
        <v>0</v>
      </c>
      <c r="T351" s="237">
        <v>351</v>
      </c>
      <c r="AH351"/>
    </row>
    <row r="352" spans="1:34" s="224" customFormat="1" x14ac:dyDescent="0.2">
      <c r="A352"/>
      <c r="B352"/>
      <c r="C352"/>
      <c r="D352"/>
      <c r="E352"/>
      <c r="F352"/>
      <c r="G352"/>
      <c r="H352"/>
      <c r="I352"/>
      <c r="J352"/>
      <c r="K352"/>
      <c r="L352"/>
      <c r="M352"/>
      <c r="N352"/>
      <c r="O352" s="235">
        <v>148</v>
      </c>
      <c r="P352" s="235" t="s">
        <v>316</v>
      </c>
      <c r="R352" s="232" t="b">
        <v>0</v>
      </c>
      <c r="S352" s="236" t="b">
        <f t="shared" si="20"/>
        <v>0</v>
      </c>
      <c r="T352" s="237">
        <v>352</v>
      </c>
      <c r="AH352"/>
    </row>
    <row r="353" spans="1:34" s="224" customFormat="1" x14ac:dyDescent="0.2">
      <c r="A353"/>
      <c r="B353"/>
      <c r="C353"/>
      <c r="D353"/>
      <c r="E353"/>
      <c r="F353"/>
      <c r="G353"/>
      <c r="H353"/>
      <c r="I353"/>
      <c r="J353"/>
      <c r="K353"/>
      <c r="L353"/>
      <c r="M353"/>
      <c r="N353"/>
      <c r="O353" s="235">
        <v>149</v>
      </c>
      <c r="P353" s="235" t="s">
        <v>1077</v>
      </c>
      <c r="R353" s="232" t="b">
        <v>0</v>
      </c>
      <c r="S353" s="236" t="b">
        <f t="shared" si="20"/>
        <v>0</v>
      </c>
      <c r="T353" s="237">
        <v>353</v>
      </c>
      <c r="AH353"/>
    </row>
    <row r="354" spans="1:34" s="224" customFormat="1" x14ac:dyDescent="0.2">
      <c r="A354"/>
      <c r="B354"/>
      <c r="C354"/>
      <c r="D354"/>
      <c r="E354"/>
      <c r="F354"/>
      <c r="G354"/>
      <c r="H354"/>
      <c r="I354"/>
      <c r="J354"/>
      <c r="K354"/>
      <c r="L354"/>
      <c r="M354"/>
      <c r="N354"/>
      <c r="O354" s="235">
        <v>150</v>
      </c>
      <c r="P354" s="235" t="s">
        <v>317</v>
      </c>
      <c r="R354" s="232" t="b">
        <v>0</v>
      </c>
      <c r="S354" s="236" t="b">
        <f t="shared" si="20"/>
        <v>0</v>
      </c>
      <c r="T354" s="237">
        <v>354</v>
      </c>
      <c r="AH354"/>
    </row>
    <row r="355" spans="1:34" s="224" customFormat="1" x14ac:dyDescent="0.2">
      <c r="A355"/>
      <c r="B355"/>
      <c r="C355"/>
      <c r="D355"/>
      <c r="E355"/>
      <c r="F355"/>
      <c r="G355"/>
      <c r="H355"/>
      <c r="I355"/>
      <c r="J355"/>
      <c r="K355"/>
      <c r="L355"/>
      <c r="M355"/>
      <c r="N355"/>
      <c r="O355" s="235">
        <v>151</v>
      </c>
      <c r="P355" s="235" t="s">
        <v>318</v>
      </c>
      <c r="R355" s="232" t="b">
        <v>0</v>
      </c>
      <c r="S355" s="236" t="b">
        <f t="shared" si="20"/>
        <v>0</v>
      </c>
      <c r="T355" s="237">
        <v>355</v>
      </c>
      <c r="AH355"/>
    </row>
    <row r="356" spans="1:34" s="224" customFormat="1" x14ac:dyDescent="0.2">
      <c r="A356"/>
      <c r="B356"/>
      <c r="C356"/>
      <c r="D356"/>
      <c r="E356"/>
      <c r="F356"/>
      <c r="G356"/>
      <c r="H356"/>
      <c r="I356"/>
      <c r="J356"/>
      <c r="K356"/>
      <c r="L356"/>
      <c r="M356"/>
      <c r="N356"/>
      <c r="O356" s="235">
        <v>152</v>
      </c>
      <c r="P356" s="235" t="s">
        <v>319</v>
      </c>
      <c r="R356" s="232" t="b">
        <v>0</v>
      </c>
      <c r="S356" s="236" t="b">
        <f t="shared" si="20"/>
        <v>0</v>
      </c>
      <c r="T356" s="237">
        <v>356</v>
      </c>
      <c r="AH356"/>
    </row>
    <row r="357" spans="1:34" s="224" customFormat="1" x14ac:dyDescent="0.2">
      <c r="A357"/>
      <c r="B357"/>
      <c r="C357"/>
      <c r="D357"/>
      <c r="E357"/>
      <c r="F357"/>
      <c r="G357"/>
      <c r="H357"/>
      <c r="I357"/>
      <c r="J357"/>
      <c r="K357"/>
      <c r="L357"/>
      <c r="M357"/>
      <c r="N357"/>
      <c r="O357" s="235">
        <v>153</v>
      </c>
      <c r="P357" s="235" t="s">
        <v>320</v>
      </c>
      <c r="R357" s="232" t="b">
        <v>0</v>
      </c>
      <c r="S357" s="236" t="b">
        <f t="shared" si="20"/>
        <v>0</v>
      </c>
      <c r="T357" s="237">
        <v>357</v>
      </c>
      <c r="AH357"/>
    </row>
    <row r="358" spans="1:34" s="224" customFormat="1" x14ac:dyDescent="0.2">
      <c r="A358"/>
      <c r="B358"/>
      <c r="C358"/>
      <c r="D358"/>
      <c r="E358"/>
      <c r="F358"/>
      <c r="G358"/>
      <c r="H358"/>
      <c r="I358"/>
      <c r="J358"/>
      <c r="K358"/>
      <c r="L358"/>
      <c r="M358"/>
      <c r="N358"/>
      <c r="O358" s="235">
        <v>154</v>
      </c>
      <c r="P358" s="235" t="s">
        <v>321</v>
      </c>
      <c r="R358" s="232" t="b">
        <v>0</v>
      </c>
      <c r="S358" s="236" t="b">
        <f t="shared" si="20"/>
        <v>0</v>
      </c>
      <c r="T358" s="237">
        <v>358</v>
      </c>
      <c r="AH358"/>
    </row>
    <row r="359" spans="1:34" s="224" customFormat="1" x14ac:dyDescent="0.2">
      <c r="A359"/>
      <c r="B359"/>
      <c r="C359"/>
      <c r="D359"/>
      <c r="E359"/>
      <c r="F359"/>
      <c r="G359"/>
      <c r="H359"/>
      <c r="I359"/>
      <c r="J359"/>
      <c r="K359"/>
      <c r="L359"/>
      <c r="M359"/>
      <c r="N359"/>
      <c r="O359" s="235">
        <v>155</v>
      </c>
      <c r="P359" s="235" t="s">
        <v>322</v>
      </c>
      <c r="R359" s="232" t="b">
        <v>0</v>
      </c>
      <c r="S359" s="236" t="b">
        <f t="shared" si="20"/>
        <v>0</v>
      </c>
      <c r="T359" s="237">
        <v>359</v>
      </c>
      <c r="AH359"/>
    </row>
    <row r="360" spans="1:34" s="224" customFormat="1" x14ac:dyDescent="0.2">
      <c r="A360"/>
      <c r="B360"/>
      <c r="C360"/>
      <c r="D360"/>
      <c r="E360"/>
      <c r="F360"/>
      <c r="G360"/>
      <c r="H360"/>
      <c r="I360"/>
      <c r="J360"/>
      <c r="K360"/>
      <c r="L360"/>
      <c r="M360"/>
      <c r="N360"/>
      <c r="O360" s="235">
        <v>156</v>
      </c>
      <c r="P360" s="235" t="s">
        <v>323</v>
      </c>
      <c r="R360" s="232" t="b">
        <v>0</v>
      </c>
      <c r="S360" s="236" t="b">
        <f t="shared" si="20"/>
        <v>0</v>
      </c>
      <c r="T360" s="237">
        <v>360</v>
      </c>
      <c r="AH360"/>
    </row>
    <row r="361" spans="1:34" s="224" customFormat="1" x14ac:dyDescent="0.2">
      <c r="A361"/>
      <c r="B361"/>
      <c r="C361"/>
      <c r="D361"/>
      <c r="E361"/>
      <c r="F361"/>
      <c r="G361"/>
      <c r="H361"/>
      <c r="I361"/>
      <c r="J361"/>
      <c r="K361"/>
      <c r="L361"/>
      <c r="M361"/>
      <c r="N361"/>
      <c r="O361" s="235">
        <v>157</v>
      </c>
      <c r="P361" s="235" t="s">
        <v>324</v>
      </c>
      <c r="R361" s="232" t="b">
        <v>0</v>
      </c>
      <c r="S361" s="236" t="b">
        <f t="shared" si="20"/>
        <v>0</v>
      </c>
      <c r="T361" s="237">
        <v>361</v>
      </c>
      <c r="AH361"/>
    </row>
    <row r="362" spans="1:34" s="224" customFormat="1" x14ac:dyDescent="0.2">
      <c r="A362"/>
      <c r="B362"/>
      <c r="C362"/>
      <c r="D362"/>
      <c r="E362"/>
      <c r="F362"/>
      <c r="G362"/>
      <c r="H362"/>
      <c r="I362"/>
      <c r="J362"/>
      <c r="K362"/>
      <c r="L362"/>
      <c r="M362"/>
      <c r="N362"/>
      <c r="O362" s="235">
        <v>158</v>
      </c>
      <c r="P362" s="235" t="s">
        <v>325</v>
      </c>
      <c r="R362" s="232" t="b">
        <v>0</v>
      </c>
      <c r="S362" s="236" t="b">
        <f t="shared" si="20"/>
        <v>0</v>
      </c>
      <c r="T362" s="237">
        <v>362</v>
      </c>
      <c r="AH362"/>
    </row>
    <row r="363" spans="1:34" s="224" customFormat="1" x14ac:dyDescent="0.2">
      <c r="A363"/>
      <c r="B363"/>
      <c r="C363"/>
      <c r="D363"/>
      <c r="E363"/>
      <c r="F363"/>
      <c r="G363"/>
      <c r="H363"/>
      <c r="I363"/>
      <c r="J363"/>
      <c r="K363"/>
      <c r="L363"/>
      <c r="M363"/>
      <c r="N363"/>
      <c r="O363" s="235">
        <v>159</v>
      </c>
      <c r="P363" s="235" t="s">
        <v>326</v>
      </c>
      <c r="R363" s="232" t="b">
        <v>0</v>
      </c>
      <c r="S363" s="236" t="b">
        <f t="shared" si="20"/>
        <v>0</v>
      </c>
      <c r="T363" s="237">
        <v>363</v>
      </c>
      <c r="AH363"/>
    </row>
    <row r="364" spans="1:34" s="224" customFormat="1" x14ac:dyDescent="0.2">
      <c r="A364"/>
      <c r="B364"/>
      <c r="C364"/>
      <c r="D364"/>
      <c r="E364"/>
      <c r="F364"/>
      <c r="G364"/>
      <c r="H364"/>
      <c r="I364"/>
      <c r="J364"/>
      <c r="K364"/>
      <c r="L364"/>
      <c r="M364"/>
      <c r="N364"/>
      <c r="O364" s="235">
        <v>160</v>
      </c>
      <c r="P364" s="235" t="s">
        <v>327</v>
      </c>
      <c r="R364" s="232" t="b">
        <v>0</v>
      </c>
      <c r="S364" s="236" t="b">
        <f t="shared" si="20"/>
        <v>0</v>
      </c>
      <c r="T364" s="237">
        <v>364</v>
      </c>
      <c r="AH364"/>
    </row>
    <row r="365" spans="1:34" s="224" customFormat="1" x14ac:dyDescent="0.2">
      <c r="A365"/>
      <c r="B365"/>
      <c r="C365"/>
      <c r="D365"/>
      <c r="E365"/>
      <c r="F365"/>
      <c r="G365"/>
      <c r="H365"/>
      <c r="I365"/>
      <c r="J365"/>
      <c r="K365"/>
      <c r="L365"/>
      <c r="M365"/>
      <c r="N365"/>
      <c r="O365" s="235">
        <v>161</v>
      </c>
      <c r="P365" s="235" t="s">
        <v>328</v>
      </c>
      <c r="R365" s="232" t="b">
        <v>0</v>
      </c>
      <c r="S365" s="236" t="b">
        <f t="shared" si="20"/>
        <v>0</v>
      </c>
      <c r="T365" s="237">
        <v>365</v>
      </c>
      <c r="AH365"/>
    </row>
    <row r="366" spans="1:34" s="224" customFormat="1" x14ac:dyDescent="0.2">
      <c r="A366"/>
      <c r="B366"/>
      <c r="C366"/>
      <c r="D366"/>
      <c r="E366"/>
      <c r="F366"/>
      <c r="G366"/>
      <c r="H366"/>
      <c r="I366"/>
      <c r="J366"/>
      <c r="K366"/>
      <c r="L366"/>
      <c r="M366"/>
      <c r="N366"/>
      <c r="O366" s="235">
        <v>162</v>
      </c>
      <c r="P366" s="235" t="s">
        <v>329</v>
      </c>
      <c r="R366" s="232" t="b">
        <v>0</v>
      </c>
      <c r="S366" s="236" t="b">
        <f>IF(R366=TRUE,TRUE,FALSE)</f>
        <v>0</v>
      </c>
      <c r="T366" s="237">
        <v>366</v>
      </c>
      <c r="AH366"/>
    </row>
    <row r="367" spans="1:34" s="224" customFormat="1" x14ac:dyDescent="0.2">
      <c r="A367"/>
      <c r="B367"/>
      <c r="C367"/>
      <c r="D367"/>
      <c r="E367"/>
      <c r="F367"/>
      <c r="G367"/>
      <c r="H367"/>
      <c r="I367"/>
      <c r="J367"/>
      <c r="K367"/>
      <c r="L367"/>
      <c r="M367"/>
      <c r="N367"/>
      <c r="O367" s="235">
        <v>163</v>
      </c>
      <c r="P367" s="235" t="s">
        <v>330</v>
      </c>
      <c r="R367" s="232" t="b">
        <v>0</v>
      </c>
      <c r="S367" s="236" t="b">
        <f>IF(R367=TRUE,TRUE,FALSE)</f>
        <v>0</v>
      </c>
      <c r="T367" s="237">
        <v>367</v>
      </c>
      <c r="AH367"/>
    </row>
    <row r="368" spans="1:34" s="224" customFormat="1" x14ac:dyDescent="0.2">
      <c r="A368"/>
      <c r="B368"/>
      <c r="C368"/>
      <c r="D368"/>
      <c r="E368"/>
      <c r="F368"/>
      <c r="G368"/>
      <c r="H368"/>
      <c r="I368"/>
      <c r="J368"/>
      <c r="K368"/>
      <c r="L368"/>
      <c r="M368"/>
      <c r="N368"/>
      <c r="O368" s="232">
        <v>164</v>
      </c>
      <c r="P368" s="232" t="s">
        <v>331</v>
      </c>
      <c r="R368" s="232" t="b">
        <v>0</v>
      </c>
      <c r="S368" s="232" t="b">
        <v>0</v>
      </c>
      <c r="T368" s="237">
        <v>368</v>
      </c>
      <c r="AH368"/>
    </row>
    <row r="369" spans="1:34" s="224" customFormat="1" x14ac:dyDescent="0.2">
      <c r="A369"/>
      <c r="B369"/>
      <c r="C369"/>
      <c r="D369"/>
      <c r="E369"/>
      <c r="F369"/>
      <c r="G369"/>
      <c r="H369"/>
      <c r="I369"/>
      <c r="J369"/>
      <c r="K369"/>
      <c r="L369"/>
      <c r="M369"/>
      <c r="N369"/>
      <c r="O369" s="235">
        <v>165</v>
      </c>
      <c r="P369" s="235" t="s">
        <v>332</v>
      </c>
      <c r="R369" s="232" t="b">
        <v>0</v>
      </c>
      <c r="S369" s="236" t="b">
        <f>IF(R369=TRUE,TRUE,FALSE)</f>
        <v>0</v>
      </c>
      <c r="T369" s="237">
        <v>369</v>
      </c>
      <c r="AH369"/>
    </row>
    <row r="370" spans="1:34" s="224" customFormat="1" x14ac:dyDescent="0.2">
      <c r="A370"/>
      <c r="B370"/>
      <c r="C370"/>
      <c r="D370"/>
      <c r="E370"/>
      <c r="F370"/>
      <c r="G370"/>
      <c r="H370"/>
      <c r="I370"/>
      <c r="J370"/>
      <c r="K370"/>
      <c r="L370"/>
      <c r="M370"/>
      <c r="N370"/>
      <c r="O370" s="235">
        <v>166</v>
      </c>
      <c r="P370" s="235" t="s">
        <v>333</v>
      </c>
      <c r="R370" s="232" t="b">
        <v>0</v>
      </c>
      <c r="S370" s="236" t="b">
        <f>IF(R370=TRUE,TRUE,FALSE)</f>
        <v>0</v>
      </c>
      <c r="T370" s="237">
        <v>370</v>
      </c>
      <c r="AH370"/>
    </row>
    <row r="371" spans="1:34" s="224" customFormat="1" x14ac:dyDescent="0.2">
      <c r="A371"/>
      <c r="B371"/>
      <c r="C371"/>
      <c r="D371"/>
      <c r="E371"/>
      <c r="F371"/>
      <c r="G371"/>
      <c r="H371"/>
      <c r="I371"/>
      <c r="J371"/>
      <c r="K371"/>
      <c r="L371"/>
      <c r="M371"/>
      <c r="N371"/>
      <c r="O371" s="235">
        <v>167</v>
      </c>
      <c r="P371" s="235" t="s">
        <v>334</v>
      </c>
      <c r="R371" s="232" t="b">
        <v>0</v>
      </c>
      <c r="S371" s="236" t="b">
        <f>IF(R371=TRUE,TRUE,FALSE)</f>
        <v>0</v>
      </c>
      <c r="T371" s="237">
        <v>371</v>
      </c>
      <c r="AH371"/>
    </row>
    <row r="372" spans="1:34" s="224" customFormat="1" x14ac:dyDescent="0.2">
      <c r="A372"/>
      <c r="B372"/>
      <c r="C372"/>
      <c r="D372"/>
      <c r="E372"/>
      <c r="F372"/>
      <c r="G372"/>
      <c r="H372"/>
      <c r="I372"/>
      <c r="J372"/>
      <c r="K372"/>
      <c r="L372"/>
      <c r="M372"/>
      <c r="N372"/>
      <c r="O372" s="232">
        <v>168</v>
      </c>
      <c r="P372" s="232" t="s">
        <v>335</v>
      </c>
      <c r="R372" s="232" t="b">
        <v>0</v>
      </c>
      <c r="S372" s="232" t="b">
        <v>0</v>
      </c>
      <c r="T372" s="237">
        <v>372</v>
      </c>
      <c r="AH372"/>
    </row>
    <row r="373" spans="1:34" s="224" customFormat="1" x14ac:dyDescent="0.2">
      <c r="A373"/>
      <c r="B373"/>
      <c r="C373"/>
      <c r="D373"/>
      <c r="E373"/>
      <c r="F373"/>
      <c r="G373"/>
      <c r="H373"/>
      <c r="I373"/>
      <c r="J373"/>
      <c r="K373"/>
      <c r="L373"/>
      <c r="M373"/>
      <c r="N373"/>
      <c r="O373" s="235">
        <v>169</v>
      </c>
      <c r="P373" s="235" t="s">
        <v>336</v>
      </c>
      <c r="R373" s="232" t="b">
        <v>0</v>
      </c>
      <c r="S373" s="236" t="b">
        <f t="shared" ref="S373:S374" si="21">IF(R373=TRUE,TRUE,FALSE)</f>
        <v>0</v>
      </c>
      <c r="T373" s="237">
        <v>373</v>
      </c>
      <c r="AH373"/>
    </row>
    <row r="374" spans="1:34" s="224" customFormat="1" x14ac:dyDescent="0.2">
      <c r="A374"/>
      <c r="B374"/>
      <c r="C374"/>
      <c r="D374"/>
      <c r="E374"/>
      <c r="F374"/>
      <c r="G374"/>
      <c r="H374"/>
      <c r="I374"/>
      <c r="J374"/>
      <c r="K374"/>
      <c r="L374"/>
      <c r="M374"/>
      <c r="N374"/>
      <c r="O374" s="235">
        <v>170</v>
      </c>
      <c r="P374" s="235" t="s">
        <v>337</v>
      </c>
      <c r="R374" s="232" t="b">
        <v>0</v>
      </c>
      <c r="S374" s="236" t="b">
        <f t="shared" si="21"/>
        <v>0</v>
      </c>
      <c r="T374" s="237">
        <v>374</v>
      </c>
      <c r="AH374"/>
    </row>
    <row r="375" spans="1:34" s="224" customFormat="1" x14ac:dyDescent="0.2">
      <c r="A375"/>
      <c r="B375"/>
      <c r="C375"/>
      <c r="D375"/>
      <c r="E375"/>
      <c r="F375"/>
      <c r="G375"/>
      <c r="H375"/>
      <c r="I375"/>
      <c r="J375"/>
      <c r="K375"/>
      <c r="L375"/>
      <c r="M375"/>
      <c r="N375"/>
      <c r="O375" s="235">
        <v>171</v>
      </c>
      <c r="P375" s="235" t="s">
        <v>338</v>
      </c>
      <c r="R375" s="232" t="b">
        <v>0</v>
      </c>
      <c r="S375" s="236" t="b">
        <f>IF(R375=TRUE,TRUE,FALSE)</f>
        <v>0</v>
      </c>
      <c r="T375" s="237">
        <v>375</v>
      </c>
      <c r="AH375"/>
    </row>
    <row r="376" spans="1:34" s="224" customFormat="1" x14ac:dyDescent="0.2">
      <c r="A376"/>
      <c r="B376"/>
      <c r="C376"/>
      <c r="D376"/>
      <c r="E376"/>
      <c r="F376"/>
      <c r="G376"/>
      <c r="H376"/>
      <c r="I376"/>
      <c r="J376"/>
      <c r="K376"/>
      <c r="L376"/>
      <c r="M376"/>
      <c r="N376"/>
      <c r="O376" s="235">
        <v>172</v>
      </c>
      <c r="P376" s="235" t="s">
        <v>339</v>
      </c>
      <c r="R376" s="232" t="b">
        <v>0</v>
      </c>
      <c r="S376" s="236" t="b">
        <f>IF(R376=TRUE,TRUE,FALSE)</f>
        <v>0</v>
      </c>
      <c r="T376" s="237">
        <v>376</v>
      </c>
      <c r="AH376"/>
    </row>
    <row r="377" spans="1:34" s="224" customFormat="1" x14ac:dyDescent="0.2">
      <c r="A377"/>
      <c r="B377"/>
      <c r="C377"/>
      <c r="D377"/>
      <c r="E377"/>
      <c r="F377"/>
      <c r="G377"/>
      <c r="H377"/>
      <c r="I377"/>
      <c r="J377"/>
      <c r="K377"/>
      <c r="L377"/>
      <c r="M377"/>
      <c r="N377"/>
      <c r="O377" s="235">
        <v>173</v>
      </c>
      <c r="P377" s="235" t="s">
        <v>340</v>
      </c>
      <c r="R377" s="232" t="b">
        <v>0</v>
      </c>
      <c r="S377" s="236" t="b">
        <f>IF(R377=TRUE,TRUE,FALSE)</f>
        <v>0</v>
      </c>
      <c r="T377" s="237">
        <v>377</v>
      </c>
      <c r="AH377"/>
    </row>
    <row r="378" spans="1:34" s="224" customFormat="1" x14ac:dyDescent="0.2">
      <c r="A378"/>
      <c r="B378"/>
      <c r="C378"/>
      <c r="D378"/>
      <c r="E378"/>
      <c r="F378"/>
      <c r="G378"/>
      <c r="H378"/>
      <c r="I378"/>
      <c r="J378"/>
      <c r="K378"/>
      <c r="L378"/>
      <c r="M378"/>
      <c r="N378"/>
      <c r="O378" s="235">
        <v>174</v>
      </c>
      <c r="P378" s="235" t="s">
        <v>341</v>
      </c>
      <c r="R378" s="232" t="b">
        <v>0</v>
      </c>
      <c r="S378" s="236" t="b">
        <f>IF(R378=TRUE,TRUE,FALSE)</f>
        <v>0</v>
      </c>
      <c r="T378" s="237">
        <v>378</v>
      </c>
      <c r="AH378"/>
    </row>
    <row r="379" spans="1:34" s="224" customFormat="1" x14ac:dyDescent="0.2">
      <c r="A379"/>
      <c r="B379"/>
      <c r="C379"/>
      <c r="D379"/>
      <c r="E379"/>
      <c r="F379"/>
      <c r="G379"/>
      <c r="H379"/>
      <c r="I379"/>
      <c r="J379"/>
      <c r="K379"/>
      <c r="L379"/>
      <c r="M379"/>
      <c r="N379"/>
      <c r="O379" s="235">
        <v>175</v>
      </c>
      <c r="P379" s="235" t="s">
        <v>342</v>
      </c>
      <c r="R379" s="232" t="b">
        <v>0</v>
      </c>
      <c r="S379" s="236" t="b">
        <f>IF(R379=TRUE,TRUE,FALSE)</f>
        <v>0</v>
      </c>
      <c r="T379" s="237">
        <v>379</v>
      </c>
      <c r="AH379"/>
    </row>
    <row r="380" spans="1:34" s="224" customFormat="1" x14ac:dyDescent="0.2">
      <c r="A380"/>
      <c r="B380"/>
      <c r="C380"/>
      <c r="D380"/>
      <c r="E380"/>
      <c r="F380"/>
      <c r="G380"/>
      <c r="H380"/>
      <c r="I380"/>
      <c r="J380"/>
      <c r="K380"/>
      <c r="L380"/>
      <c r="M380"/>
      <c r="N380"/>
      <c r="O380" s="235">
        <v>176</v>
      </c>
      <c r="P380" s="232" t="s">
        <v>343</v>
      </c>
      <c r="R380" s="232" t="b">
        <v>0</v>
      </c>
      <c r="S380" s="232" t="b">
        <v>0</v>
      </c>
      <c r="T380" s="237">
        <v>380</v>
      </c>
      <c r="AH380"/>
    </row>
    <row r="381" spans="1:34" s="224" customFormat="1" x14ac:dyDescent="0.2">
      <c r="A381"/>
      <c r="B381"/>
      <c r="C381"/>
      <c r="D381"/>
      <c r="E381"/>
      <c r="F381"/>
      <c r="G381"/>
      <c r="H381"/>
      <c r="I381"/>
      <c r="J381"/>
      <c r="K381"/>
      <c r="L381"/>
      <c r="M381"/>
      <c r="N381"/>
      <c r="O381" s="235">
        <v>177</v>
      </c>
      <c r="P381" s="235" t="s">
        <v>344</v>
      </c>
      <c r="R381" s="232" t="b">
        <v>0</v>
      </c>
      <c r="S381" s="236" t="b">
        <f t="shared" ref="S381:S396" si="22">IF(R381=TRUE,TRUE,FALSE)</f>
        <v>0</v>
      </c>
      <c r="T381" s="237">
        <v>381</v>
      </c>
      <c r="AH381"/>
    </row>
    <row r="382" spans="1:34" s="224" customFormat="1" x14ac:dyDescent="0.2">
      <c r="A382"/>
      <c r="B382"/>
      <c r="C382"/>
      <c r="D382"/>
      <c r="E382"/>
      <c r="F382"/>
      <c r="G382"/>
      <c r="H382"/>
      <c r="I382"/>
      <c r="J382"/>
      <c r="K382"/>
      <c r="L382"/>
      <c r="M382"/>
      <c r="N382"/>
      <c r="O382" s="235">
        <v>178</v>
      </c>
      <c r="P382" s="235" t="s">
        <v>345</v>
      </c>
      <c r="R382" s="232" t="b">
        <v>0</v>
      </c>
      <c r="S382" s="236" t="b">
        <f t="shared" si="22"/>
        <v>0</v>
      </c>
      <c r="T382" s="237">
        <v>382</v>
      </c>
      <c r="AH382"/>
    </row>
    <row r="383" spans="1:34" s="224" customFormat="1" x14ac:dyDescent="0.2">
      <c r="A383"/>
      <c r="B383"/>
      <c r="C383"/>
      <c r="D383"/>
      <c r="E383"/>
      <c r="F383"/>
      <c r="G383"/>
      <c r="H383"/>
      <c r="I383"/>
      <c r="J383"/>
      <c r="K383"/>
      <c r="L383"/>
      <c r="M383"/>
      <c r="N383"/>
      <c r="O383" s="235">
        <v>179</v>
      </c>
      <c r="P383" s="235" t="s">
        <v>346</v>
      </c>
      <c r="R383" s="232" t="b">
        <v>0</v>
      </c>
      <c r="S383" s="236" t="b">
        <f t="shared" si="22"/>
        <v>0</v>
      </c>
      <c r="T383" s="237">
        <v>383</v>
      </c>
      <c r="AH383"/>
    </row>
    <row r="384" spans="1:34" s="224" customFormat="1" x14ac:dyDescent="0.2">
      <c r="A384"/>
      <c r="B384"/>
      <c r="C384"/>
      <c r="D384"/>
      <c r="E384"/>
      <c r="F384"/>
      <c r="G384"/>
      <c r="H384"/>
      <c r="I384"/>
      <c r="J384"/>
      <c r="K384"/>
      <c r="L384"/>
      <c r="M384"/>
      <c r="N384"/>
      <c r="O384" s="235">
        <v>180</v>
      </c>
      <c r="P384" s="235" t="s">
        <v>541</v>
      </c>
      <c r="R384" s="232" t="b">
        <v>0</v>
      </c>
      <c r="S384" s="236" t="b">
        <f t="shared" si="22"/>
        <v>0</v>
      </c>
      <c r="T384" s="237">
        <v>384</v>
      </c>
      <c r="AH384"/>
    </row>
    <row r="385" spans="1:34" s="224" customFormat="1" x14ac:dyDescent="0.2">
      <c r="A385"/>
      <c r="B385"/>
      <c r="C385"/>
      <c r="D385"/>
      <c r="E385"/>
      <c r="F385"/>
      <c r="G385"/>
      <c r="H385"/>
      <c r="I385"/>
      <c r="J385"/>
      <c r="K385"/>
      <c r="L385"/>
      <c r="M385"/>
      <c r="N385"/>
      <c r="O385" s="235">
        <v>181</v>
      </c>
      <c r="P385" s="235" t="s">
        <v>1093</v>
      </c>
      <c r="R385" s="232" t="b">
        <v>0</v>
      </c>
      <c r="S385" s="236" t="b">
        <f t="shared" si="22"/>
        <v>0</v>
      </c>
      <c r="T385" s="237">
        <v>385</v>
      </c>
      <c r="AH385"/>
    </row>
    <row r="386" spans="1:34" s="224" customFormat="1" x14ac:dyDescent="0.2">
      <c r="A386"/>
      <c r="B386"/>
      <c r="C386"/>
      <c r="D386"/>
      <c r="E386"/>
      <c r="F386"/>
      <c r="G386"/>
      <c r="H386"/>
      <c r="I386"/>
      <c r="J386"/>
      <c r="K386"/>
      <c r="L386"/>
      <c r="M386"/>
      <c r="N386"/>
      <c r="O386" s="235">
        <v>182</v>
      </c>
      <c r="P386" s="235" t="s">
        <v>347</v>
      </c>
      <c r="R386" s="232" t="b">
        <v>0</v>
      </c>
      <c r="S386" s="236" t="b">
        <f t="shared" si="22"/>
        <v>0</v>
      </c>
      <c r="T386" s="237">
        <v>386</v>
      </c>
      <c r="AH386"/>
    </row>
    <row r="387" spans="1:34" s="224" customFormat="1" x14ac:dyDescent="0.2">
      <c r="A387"/>
      <c r="B387"/>
      <c r="C387"/>
      <c r="D387"/>
      <c r="E387"/>
      <c r="F387"/>
      <c r="G387"/>
      <c r="H387"/>
      <c r="I387"/>
      <c r="J387"/>
      <c r="K387"/>
      <c r="L387"/>
      <c r="M387"/>
      <c r="N387"/>
      <c r="O387" s="235">
        <v>183</v>
      </c>
      <c r="P387" s="235" t="s">
        <v>348</v>
      </c>
      <c r="R387" s="232" t="b">
        <v>0</v>
      </c>
      <c r="S387" s="236" t="b">
        <f t="shared" si="22"/>
        <v>0</v>
      </c>
      <c r="T387" s="237">
        <v>387</v>
      </c>
      <c r="AH387"/>
    </row>
    <row r="388" spans="1:34" s="224" customFormat="1" x14ac:dyDescent="0.2">
      <c r="A388"/>
      <c r="B388"/>
      <c r="C388"/>
      <c r="D388"/>
      <c r="E388"/>
      <c r="F388"/>
      <c r="G388"/>
      <c r="H388"/>
      <c r="I388"/>
      <c r="J388"/>
      <c r="K388"/>
      <c r="L388"/>
      <c r="M388"/>
      <c r="N388"/>
      <c r="O388" s="235">
        <v>184</v>
      </c>
      <c r="P388" s="235" t="s">
        <v>349</v>
      </c>
      <c r="R388" s="232" t="b">
        <v>0</v>
      </c>
      <c r="S388" s="236" t="b">
        <f t="shared" si="22"/>
        <v>0</v>
      </c>
      <c r="T388" s="237">
        <v>388</v>
      </c>
      <c r="AH388"/>
    </row>
    <row r="389" spans="1:34" s="224" customFormat="1" x14ac:dyDescent="0.2">
      <c r="A389"/>
      <c r="B389"/>
      <c r="C389"/>
      <c r="D389"/>
      <c r="E389"/>
      <c r="F389"/>
      <c r="G389"/>
      <c r="H389"/>
      <c r="I389"/>
      <c r="J389"/>
      <c r="K389"/>
      <c r="L389"/>
      <c r="M389"/>
      <c r="N389"/>
      <c r="O389" s="235">
        <v>185</v>
      </c>
      <c r="P389" s="235" t="s">
        <v>350</v>
      </c>
      <c r="R389" s="232" t="b">
        <v>0</v>
      </c>
      <c r="S389" s="236" t="b">
        <f t="shared" si="22"/>
        <v>0</v>
      </c>
      <c r="T389" s="237">
        <v>389</v>
      </c>
      <c r="AH389"/>
    </row>
    <row r="390" spans="1:34" s="224" customFormat="1" x14ac:dyDescent="0.2">
      <c r="A390"/>
      <c r="B390"/>
      <c r="C390"/>
      <c r="D390"/>
      <c r="E390"/>
      <c r="F390"/>
      <c r="G390"/>
      <c r="H390"/>
      <c r="I390"/>
      <c r="J390"/>
      <c r="K390"/>
      <c r="L390"/>
      <c r="M390"/>
      <c r="N390"/>
      <c r="O390" s="235">
        <v>186</v>
      </c>
      <c r="P390" s="235" t="s">
        <v>351</v>
      </c>
      <c r="R390" s="232" t="b">
        <v>0</v>
      </c>
      <c r="S390" s="236" t="b">
        <f t="shared" si="22"/>
        <v>0</v>
      </c>
      <c r="T390" s="237">
        <v>390</v>
      </c>
      <c r="AH390"/>
    </row>
    <row r="391" spans="1:34" s="224" customFormat="1" x14ac:dyDescent="0.2">
      <c r="A391"/>
      <c r="B391"/>
      <c r="C391"/>
      <c r="D391"/>
      <c r="E391"/>
      <c r="F391"/>
      <c r="G391"/>
      <c r="H391"/>
      <c r="I391"/>
      <c r="J391"/>
      <c r="K391"/>
      <c r="L391"/>
      <c r="M391"/>
      <c r="N391"/>
      <c r="O391" s="235">
        <v>187</v>
      </c>
      <c r="P391" s="235" t="s">
        <v>352</v>
      </c>
      <c r="R391" s="232" t="b">
        <v>0</v>
      </c>
      <c r="S391" s="236" t="b">
        <f t="shared" si="22"/>
        <v>0</v>
      </c>
      <c r="T391" s="237">
        <v>391</v>
      </c>
      <c r="AH391"/>
    </row>
    <row r="392" spans="1:34" s="224" customFormat="1" x14ac:dyDescent="0.2">
      <c r="A392"/>
      <c r="B392"/>
      <c r="C392"/>
      <c r="D392"/>
      <c r="E392"/>
      <c r="F392"/>
      <c r="G392"/>
      <c r="H392"/>
      <c r="I392"/>
      <c r="J392"/>
      <c r="K392"/>
      <c r="L392"/>
      <c r="M392"/>
      <c r="N392"/>
      <c r="O392" s="235">
        <v>188</v>
      </c>
      <c r="P392" s="235" t="s">
        <v>353</v>
      </c>
      <c r="R392" s="232" t="b">
        <v>0</v>
      </c>
      <c r="S392" s="236" t="b">
        <f t="shared" si="22"/>
        <v>0</v>
      </c>
      <c r="T392" s="237">
        <v>392</v>
      </c>
      <c r="AH392"/>
    </row>
    <row r="393" spans="1:34" s="224" customFormat="1" x14ac:dyDescent="0.2">
      <c r="A393"/>
      <c r="B393"/>
      <c r="C393"/>
      <c r="D393"/>
      <c r="E393"/>
      <c r="F393"/>
      <c r="G393"/>
      <c r="H393"/>
      <c r="I393"/>
      <c r="J393"/>
      <c r="K393"/>
      <c r="L393"/>
      <c r="M393"/>
      <c r="N393"/>
      <c r="O393" s="235">
        <v>189</v>
      </c>
      <c r="P393" s="235" t="s">
        <v>1094</v>
      </c>
      <c r="R393" s="232" t="b">
        <v>0</v>
      </c>
      <c r="S393" s="236" t="b">
        <f t="shared" si="22"/>
        <v>0</v>
      </c>
      <c r="T393" s="237">
        <v>393</v>
      </c>
      <c r="AH393"/>
    </row>
    <row r="394" spans="1:34" s="224" customFormat="1" x14ac:dyDescent="0.2">
      <c r="A394"/>
      <c r="B394"/>
      <c r="C394"/>
      <c r="D394"/>
      <c r="E394"/>
      <c r="F394"/>
      <c r="G394"/>
      <c r="H394"/>
      <c r="I394"/>
      <c r="J394"/>
      <c r="K394"/>
      <c r="L394"/>
      <c r="M394"/>
      <c r="N394"/>
      <c r="O394" s="235">
        <v>190</v>
      </c>
      <c r="P394" s="235" t="s">
        <v>354</v>
      </c>
      <c r="R394" s="232" t="b">
        <v>0</v>
      </c>
      <c r="S394" s="236" t="b">
        <f t="shared" si="22"/>
        <v>0</v>
      </c>
      <c r="T394" s="237">
        <v>394</v>
      </c>
      <c r="AH394"/>
    </row>
    <row r="395" spans="1:34" s="224" customFormat="1" x14ac:dyDescent="0.2">
      <c r="A395"/>
      <c r="B395"/>
      <c r="C395"/>
      <c r="D395"/>
      <c r="E395"/>
      <c r="F395"/>
      <c r="G395"/>
      <c r="H395"/>
      <c r="I395"/>
      <c r="J395"/>
      <c r="K395"/>
      <c r="L395"/>
      <c r="M395"/>
      <c r="N395"/>
      <c r="O395" s="235">
        <v>191</v>
      </c>
      <c r="P395" s="235" t="s">
        <v>355</v>
      </c>
      <c r="R395" s="232" t="b">
        <v>0</v>
      </c>
      <c r="S395" s="236" t="b">
        <f t="shared" si="22"/>
        <v>0</v>
      </c>
      <c r="T395" s="237">
        <v>395</v>
      </c>
      <c r="AH395"/>
    </row>
    <row r="396" spans="1:34" s="224" customFormat="1" x14ac:dyDescent="0.2">
      <c r="A396"/>
      <c r="B396"/>
      <c r="C396"/>
      <c r="D396"/>
      <c r="E396"/>
      <c r="F396"/>
      <c r="G396"/>
      <c r="H396"/>
      <c r="I396"/>
      <c r="J396"/>
      <c r="K396"/>
      <c r="L396"/>
      <c r="M396"/>
      <c r="N396"/>
      <c r="O396" s="235">
        <v>192</v>
      </c>
      <c r="P396" s="235" t="s">
        <v>356</v>
      </c>
      <c r="R396" s="232" t="b">
        <v>0</v>
      </c>
      <c r="S396" s="236" t="b">
        <f t="shared" si="22"/>
        <v>0</v>
      </c>
      <c r="T396" s="237">
        <v>396</v>
      </c>
      <c r="AH396"/>
    </row>
    <row r="397" spans="1:34" s="224" customFormat="1" x14ac:dyDescent="0.2">
      <c r="A397"/>
      <c r="B397"/>
      <c r="C397"/>
      <c r="D397"/>
      <c r="E397"/>
      <c r="F397"/>
      <c r="G397"/>
      <c r="H397"/>
      <c r="I397"/>
      <c r="J397"/>
      <c r="K397"/>
      <c r="L397"/>
      <c r="M397"/>
      <c r="N397"/>
      <c r="O397" s="235">
        <v>193</v>
      </c>
      <c r="P397" s="235" t="s">
        <v>357</v>
      </c>
      <c r="R397" s="232" t="b">
        <v>0</v>
      </c>
      <c r="S397" s="236" t="b">
        <f>IF(R397=TRUE,TRUE,FALSE)</f>
        <v>0</v>
      </c>
      <c r="T397" s="237">
        <v>397</v>
      </c>
      <c r="AH397"/>
    </row>
    <row r="398" spans="1:34" s="224" customFormat="1" x14ac:dyDescent="0.2">
      <c r="A398"/>
      <c r="B398"/>
      <c r="C398"/>
      <c r="D398"/>
      <c r="E398"/>
      <c r="F398"/>
      <c r="G398"/>
      <c r="H398"/>
      <c r="I398"/>
      <c r="J398"/>
      <c r="K398"/>
      <c r="L398"/>
      <c r="M398"/>
      <c r="N398"/>
      <c r="O398" s="235">
        <v>194</v>
      </c>
      <c r="P398" s="235" t="s">
        <v>358</v>
      </c>
      <c r="R398" s="232" t="b">
        <v>0</v>
      </c>
      <c r="S398" s="236" t="b">
        <f>IF(R398=TRUE,TRUE,FALSE)</f>
        <v>0</v>
      </c>
      <c r="T398" s="237">
        <v>398</v>
      </c>
      <c r="AH398"/>
    </row>
    <row r="399" spans="1:34" s="224" customFormat="1" x14ac:dyDescent="0.2">
      <c r="A399"/>
      <c r="B399"/>
      <c r="C399"/>
      <c r="D399"/>
      <c r="E399"/>
      <c r="F399"/>
      <c r="G399"/>
      <c r="H399"/>
      <c r="I399"/>
      <c r="J399"/>
      <c r="K399"/>
      <c r="L399"/>
      <c r="M399"/>
      <c r="N399"/>
      <c r="O399" s="235">
        <v>195</v>
      </c>
      <c r="P399" s="235" t="s">
        <v>359</v>
      </c>
      <c r="R399" s="232" t="b">
        <v>0</v>
      </c>
      <c r="S399" s="236" t="b">
        <f>IF(R399=TRUE,TRUE,FALSE)</f>
        <v>0</v>
      </c>
      <c r="T399" s="237">
        <v>399</v>
      </c>
      <c r="AH399"/>
    </row>
    <row r="400" spans="1:34" s="224" customFormat="1" x14ac:dyDescent="0.2">
      <c r="A400"/>
      <c r="B400"/>
      <c r="C400"/>
      <c r="D400"/>
      <c r="E400"/>
      <c r="F400"/>
      <c r="G400"/>
      <c r="H400"/>
      <c r="I400"/>
      <c r="J400"/>
      <c r="K400"/>
      <c r="L400"/>
      <c r="M400"/>
      <c r="N400"/>
      <c r="O400" s="235">
        <v>196</v>
      </c>
      <c r="P400" s="235" t="s">
        <v>566</v>
      </c>
      <c r="R400" s="232" t="b">
        <v>0</v>
      </c>
      <c r="S400" s="236" t="b">
        <f>IF(R400=TRUE,TRUE,FALSE)</f>
        <v>0</v>
      </c>
      <c r="T400" s="237">
        <v>400</v>
      </c>
      <c r="AH400"/>
    </row>
    <row r="401" spans="1:34" s="224" customFormat="1" x14ac:dyDescent="0.2">
      <c r="A401"/>
      <c r="B401"/>
      <c r="C401"/>
      <c r="D401"/>
      <c r="E401"/>
      <c r="F401"/>
      <c r="G401"/>
      <c r="H401"/>
      <c r="I401"/>
      <c r="J401"/>
      <c r="K401"/>
      <c r="L401"/>
      <c r="M401"/>
      <c r="N401"/>
      <c r="O401" s="235">
        <v>197</v>
      </c>
      <c r="P401" s="235" t="s">
        <v>112</v>
      </c>
      <c r="R401" s="232" t="b">
        <v>0</v>
      </c>
      <c r="S401" s="236" t="b">
        <f>IF(R401=TRUE,TRUE,FALSE)</f>
        <v>0</v>
      </c>
      <c r="T401" s="237">
        <v>401</v>
      </c>
      <c r="AH401"/>
    </row>
    <row r="402" spans="1:34" s="224" customFormat="1" x14ac:dyDescent="0.2">
      <c r="A402"/>
      <c r="B402"/>
      <c r="C402"/>
      <c r="D402"/>
      <c r="E402"/>
      <c r="F402"/>
      <c r="G402"/>
      <c r="H402"/>
      <c r="I402"/>
      <c r="J402"/>
      <c r="K402"/>
      <c r="L402"/>
      <c r="M402"/>
      <c r="N402"/>
      <c r="O402" s="235">
        <v>198</v>
      </c>
      <c r="P402" s="235" t="s">
        <v>360</v>
      </c>
      <c r="R402" s="232" t="b">
        <v>0</v>
      </c>
      <c r="S402" s="236" t="b">
        <f t="shared" ref="S402:S407" si="23">IF(R402=TRUE,TRUE,FALSE)</f>
        <v>0</v>
      </c>
      <c r="T402" s="237">
        <v>402</v>
      </c>
      <c r="AH402"/>
    </row>
    <row r="403" spans="1:34" s="224" customFormat="1" x14ac:dyDescent="0.2">
      <c r="A403"/>
      <c r="B403"/>
      <c r="C403"/>
      <c r="D403"/>
      <c r="E403"/>
      <c r="F403"/>
      <c r="G403"/>
      <c r="H403"/>
      <c r="I403"/>
      <c r="J403"/>
      <c r="K403"/>
      <c r="L403"/>
      <c r="M403"/>
      <c r="N403"/>
      <c r="O403" s="235">
        <v>199</v>
      </c>
      <c r="P403" s="235" t="s">
        <v>361</v>
      </c>
      <c r="R403" s="232" t="b">
        <v>0</v>
      </c>
      <c r="S403" s="236" t="b">
        <f t="shared" si="23"/>
        <v>0</v>
      </c>
      <c r="T403" s="237">
        <v>403</v>
      </c>
      <c r="AH403"/>
    </row>
    <row r="404" spans="1:34" s="224" customFormat="1" x14ac:dyDescent="0.2">
      <c r="A404"/>
      <c r="B404"/>
      <c r="C404"/>
      <c r="D404"/>
      <c r="E404"/>
      <c r="F404"/>
      <c r="G404"/>
      <c r="H404"/>
      <c r="I404"/>
      <c r="J404"/>
      <c r="K404"/>
      <c r="L404"/>
      <c r="M404"/>
      <c r="N404"/>
      <c r="O404" s="235">
        <v>200</v>
      </c>
      <c r="P404" s="235" t="s">
        <v>362</v>
      </c>
      <c r="R404" s="232" t="b">
        <v>0</v>
      </c>
      <c r="S404" s="236" t="b">
        <f t="shared" si="23"/>
        <v>0</v>
      </c>
      <c r="T404" s="237">
        <v>404</v>
      </c>
      <c r="AH404"/>
    </row>
    <row r="405" spans="1:34" s="224" customFormat="1" x14ac:dyDescent="0.2">
      <c r="A405"/>
      <c r="B405"/>
      <c r="C405"/>
      <c r="D405"/>
      <c r="E405"/>
      <c r="F405"/>
      <c r="G405"/>
      <c r="H405"/>
      <c r="I405"/>
      <c r="J405"/>
      <c r="K405"/>
      <c r="L405"/>
      <c r="M405"/>
      <c r="N405"/>
      <c r="O405" s="235">
        <v>201</v>
      </c>
      <c r="P405" s="235" t="s">
        <v>363</v>
      </c>
      <c r="R405" s="232" t="b">
        <v>0</v>
      </c>
      <c r="S405" s="236" t="b">
        <f t="shared" si="23"/>
        <v>0</v>
      </c>
      <c r="T405" s="237">
        <v>405</v>
      </c>
      <c r="AH405"/>
    </row>
    <row r="406" spans="1:34" s="224" customFormat="1" x14ac:dyDescent="0.2">
      <c r="A406"/>
      <c r="B406"/>
      <c r="C406"/>
      <c r="D406"/>
      <c r="E406"/>
      <c r="F406"/>
      <c r="G406"/>
      <c r="H406"/>
      <c r="I406"/>
      <c r="J406"/>
      <c r="K406"/>
      <c r="L406"/>
      <c r="M406"/>
      <c r="N406"/>
      <c r="O406" s="235">
        <v>202</v>
      </c>
      <c r="P406" s="235" t="s">
        <v>364</v>
      </c>
      <c r="R406" s="232" t="b">
        <v>0</v>
      </c>
      <c r="S406" s="236" t="b">
        <f t="shared" si="23"/>
        <v>0</v>
      </c>
      <c r="T406" s="237">
        <v>406</v>
      </c>
      <c r="AH406"/>
    </row>
    <row r="407" spans="1:34" s="224" customFormat="1" x14ac:dyDescent="0.2">
      <c r="A407"/>
      <c r="B407"/>
      <c r="C407"/>
      <c r="D407"/>
      <c r="E407"/>
      <c r="F407"/>
      <c r="G407"/>
      <c r="H407"/>
      <c r="I407"/>
      <c r="J407"/>
      <c r="K407"/>
      <c r="L407"/>
      <c r="M407"/>
      <c r="N407"/>
      <c r="O407" s="235">
        <v>203</v>
      </c>
      <c r="P407" s="235" t="s">
        <v>365</v>
      </c>
      <c r="R407" s="232" t="b">
        <v>0</v>
      </c>
      <c r="S407" s="236" t="b">
        <f t="shared" si="23"/>
        <v>0</v>
      </c>
      <c r="T407" s="237">
        <v>407</v>
      </c>
      <c r="AH407"/>
    </row>
    <row r="408" spans="1:34" s="224" customFormat="1" x14ac:dyDescent="0.2">
      <c r="A408"/>
      <c r="B408"/>
      <c r="C408"/>
      <c r="D408"/>
      <c r="E408"/>
      <c r="F408"/>
      <c r="G408"/>
      <c r="H408"/>
      <c r="I408"/>
      <c r="J408"/>
      <c r="K408"/>
      <c r="L408"/>
      <c r="M408"/>
      <c r="N408"/>
      <c r="O408" s="235">
        <v>204</v>
      </c>
      <c r="P408" s="235" t="s">
        <v>366</v>
      </c>
      <c r="R408" s="232" t="b">
        <v>0</v>
      </c>
      <c r="S408" s="236" t="b">
        <f>IF(R408=TRUE,TRUE,FALSE)</f>
        <v>0</v>
      </c>
      <c r="T408" s="237">
        <v>408</v>
      </c>
      <c r="AH408"/>
    </row>
    <row r="409" spans="1:34" s="224" customFormat="1" x14ac:dyDescent="0.2">
      <c r="A409"/>
      <c r="B409"/>
      <c r="C409"/>
      <c r="D409"/>
      <c r="E409"/>
      <c r="F409"/>
      <c r="G409"/>
      <c r="H409"/>
      <c r="I409"/>
      <c r="J409"/>
      <c r="K409"/>
      <c r="L409"/>
      <c r="M409"/>
      <c r="N409"/>
      <c r="O409" s="232">
        <v>205</v>
      </c>
      <c r="P409" s="232" t="s">
        <v>367</v>
      </c>
      <c r="R409" s="232" t="b">
        <v>0</v>
      </c>
      <c r="S409" s="232" t="b">
        <v>0</v>
      </c>
      <c r="T409" s="237">
        <v>409</v>
      </c>
      <c r="AH409"/>
    </row>
    <row r="410" spans="1:34" s="224" customFormat="1" x14ac:dyDescent="0.2">
      <c r="A410"/>
      <c r="B410"/>
      <c r="C410"/>
      <c r="D410"/>
      <c r="E410"/>
      <c r="F410"/>
      <c r="G410"/>
      <c r="H410"/>
      <c r="I410"/>
      <c r="J410"/>
      <c r="K410"/>
      <c r="L410"/>
      <c r="M410"/>
      <c r="N410"/>
      <c r="O410" s="232">
        <v>206</v>
      </c>
      <c r="P410" s="232" t="s">
        <v>368</v>
      </c>
      <c r="R410" s="232" t="b">
        <v>0</v>
      </c>
      <c r="S410" s="232" t="b">
        <v>0</v>
      </c>
      <c r="T410" s="237">
        <v>410</v>
      </c>
      <c r="AH410"/>
    </row>
    <row r="411" spans="1:34" s="224" customFormat="1" x14ac:dyDescent="0.2">
      <c r="A411"/>
      <c r="B411"/>
      <c r="C411"/>
      <c r="D411"/>
      <c r="E411"/>
      <c r="F411"/>
      <c r="G411"/>
      <c r="H411"/>
      <c r="I411"/>
      <c r="J411"/>
      <c r="K411"/>
      <c r="L411"/>
      <c r="M411"/>
      <c r="N411"/>
      <c r="O411" s="235">
        <v>207</v>
      </c>
      <c r="P411" s="235" t="s">
        <v>369</v>
      </c>
      <c r="R411" s="232" t="b">
        <v>0</v>
      </c>
      <c r="S411" s="236" t="b">
        <f>IF(R411=TRUE,TRUE,FALSE)</f>
        <v>0</v>
      </c>
      <c r="T411" s="237">
        <v>411</v>
      </c>
      <c r="AH411"/>
    </row>
    <row r="412" spans="1:34" s="224" customFormat="1" x14ac:dyDescent="0.2">
      <c r="A412"/>
      <c r="B412"/>
      <c r="C412"/>
      <c r="D412"/>
      <c r="E412"/>
      <c r="F412"/>
      <c r="G412"/>
      <c r="H412"/>
      <c r="I412"/>
      <c r="J412"/>
      <c r="K412"/>
      <c r="L412"/>
      <c r="M412"/>
      <c r="N412"/>
      <c r="O412" s="235">
        <v>208</v>
      </c>
      <c r="P412" s="235" t="s">
        <v>370</v>
      </c>
      <c r="R412" s="232" t="b">
        <v>0</v>
      </c>
      <c r="S412" s="236" t="b">
        <f>IF(R412=TRUE,TRUE,FALSE)</f>
        <v>0</v>
      </c>
      <c r="T412" s="237">
        <v>412</v>
      </c>
      <c r="AH412"/>
    </row>
    <row r="413" spans="1:34" s="224" customFormat="1" x14ac:dyDescent="0.2">
      <c r="A413"/>
      <c r="B413"/>
      <c r="C413"/>
      <c r="D413"/>
      <c r="E413"/>
      <c r="F413"/>
      <c r="G413"/>
      <c r="H413"/>
      <c r="I413"/>
      <c r="J413"/>
      <c r="K413"/>
      <c r="L413"/>
      <c r="M413"/>
      <c r="N413"/>
      <c r="O413" s="235">
        <v>209</v>
      </c>
      <c r="P413" s="235" t="s">
        <v>885</v>
      </c>
      <c r="R413" s="232" t="b">
        <v>0</v>
      </c>
      <c r="S413" s="236" t="b">
        <f>IF(R413=TRUE,TRUE,FALSE)</f>
        <v>0</v>
      </c>
      <c r="T413" s="237">
        <v>413</v>
      </c>
      <c r="AH413"/>
    </row>
    <row r="414" spans="1:34" s="224" customFormat="1" x14ac:dyDescent="0.2">
      <c r="A414"/>
      <c r="B414"/>
      <c r="C414"/>
      <c r="D414"/>
      <c r="E414"/>
      <c r="F414"/>
      <c r="G414"/>
      <c r="H414"/>
      <c r="I414"/>
      <c r="J414"/>
      <c r="K414"/>
      <c r="L414"/>
      <c r="M414"/>
      <c r="N414"/>
      <c r="O414" s="232">
        <v>210</v>
      </c>
      <c r="P414" s="232" t="s">
        <v>371</v>
      </c>
      <c r="R414" s="232" t="b">
        <v>0</v>
      </c>
      <c r="S414" s="232" t="b">
        <v>0</v>
      </c>
      <c r="T414" s="237">
        <v>414</v>
      </c>
      <c r="AH414"/>
    </row>
    <row r="415" spans="1:34" s="224" customFormat="1" x14ac:dyDescent="0.2">
      <c r="A415"/>
      <c r="B415"/>
      <c r="C415"/>
      <c r="D415"/>
      <c r="E415"/>
      <c r="F415"/>
      <c r="G415"/>
      <c r="H415"/>
      <c r="I415"/>
      <c r="J415"/>
      <c r="K415"/>
      <c r="L415"/>
      <c r="M415"/>
      <c r="N415"/>
      <c r="O415" s="235">
        <v>211</v>
      </c>
      <c r="P415" s="235" t="s">
        <v>372</v>
      </c>
      <c r="R415" s="232" t="b">
        <v>0</v>
      </c>
      <c r="S415" s="236" t="b">
        <f t="shared" ref="S415:S422" si="24">IF(R415=TRUE,TRUE,FALSE)</f>
        <v>0</v>
      </c>
      <c r="T415" s="237">
        <v>415</v>
      </c>
      <c r="AH415"/>
    </row>
    <row r="416" spans="1:34" s="224" customFormat="1" x14ac:dyDescent="0.2">
      <c r="A416"/>
      <c r="B416"/>
      <c r="C416"/>
      <c r="D416"/>
      <c r="E416"/>
      <c r="F416"/>
      <c r="G416"/>
      <c r="H416"/>
      <c r="I416"/>
      <c r="J416"/>
      <c r="K416"/>
      <c r="L416"/>
      <c r="M416"/>
      <c r="N416"/>
      <c r="O416" s="235">
        <v>212</v>
      </c>
      <c r="P416" s="235" t="s">
        <v>373</v>
      </c>
      <c r="R416" s="232" t="b">
        <v>0</v>
      </c>
      <c r="S416" s="236" t="b">
        <f t="shared" si="24"/>
        <v>0</v>
      </c>
      <c r="T416" s="237">
        <v>416</v>
      </c>
      <c r="AH416"/>
    </row>
    <row r="417" spans="1:34" s="224" customFormat="1" x14ac:dyDescent="0.2">
      <c r="A417"/>
      <c r="B417"/>
      <c r="C417"/>
      <c r="D417"/>
      <c r="E417"/>
      <c r="F417"/>
      <c r="G417"/>
      <c r="H417"/>
      <c r="I417"/>
      <c r="J417"/>
      <c r="K417"/>
      <c r="L417"/>
      <c r="M417"/>
      <c r="N417"/>
      <c r="O417" s="235">
        <v>213</v>
      </c>
      <c r="P417" s="235" t="s">
        <v>374</v>
      </c>
      <c r="R417" s="232" t="b">
        <v>0</v>
      </c>
      <c r="S417" s="236" t="b">
        <f t="shared" si="24"/>
        <v>0</v>
      </c>
      <c r="T417" s="237">
        <v>417</v>
      </c>
      <c r="AH417"/>
    </row>
    <row r="418" spans="1:34" s="224" customFormat="1" x14ac:dyDescent="0.2">
      <c r="A418"/>
      <c r="B418"/>
      <c r="C418"/>
      <c r="D418"/>
      <c r="E418"/>
      <c r="F418"/>
      <c r="G418"/>
      <c r="H418"/>
      <c r="I418"/>
      <c r="J418"/>
      <c r="K418"/>
      <c r="L418"/>
      <c r="M418"/>
      <c r="N418"/>
      <c r="O418" s="235">
        <v>214</v>
      </c>
      <c r="P418" s="235" t="s">
        <v>375</v>
      </c>
      <c r="R418" s="232" t="b">
        <v>0</v>
      </c>
      <c r="S418" s="236" t="b">
        <f t="shared" si="24"/>
        <v>0</v>
      </c>
      <c r="T418" s="237">
        <v>418</v>
      </c>
      <c r="AH418"/>
    </row>
    <row r="419" spans="1:34" s="224" customFormat="1" x14ac:dyDescent="0.2">
      <c r="A419"/>
      <c r="B419"/>
      <c r="C419"/>
      <c r="D419"/>
      <c r="E419"/>
      <c r="F419"/>
      <c r="G419"/>
      <c r="H419"/>
      <c r="I419"/>
      <c r="J419"/>
      <c r="K419"/>
      <c r="L419"/>
      <c r="M419"/>
      <c r="N419"/>
      <c r="O419" s="235">
        <v>215</v>
      </c>
      <c r="P419" s="235" t="s">
        <v>376</v>
      </c>
      <c r="R419" s="232" t="b">
        <v>0</v>
      </c>
      <c r="S419" s="236" t="b">
        <f t="shared" si="24"/>
        <v>0</v>
      </c>
      <c r="T419" s="237">
        <v>419</v>
      </c>
      <c r="AH419"/>
    </row>
    <row r="420" spans="1:34" s="224" customFormat="1" x14ac:dyDescent="0.2">
      <c r="A420"/>
      <c r="B420"/>
      <c r="C420"/>
      <c r="D420"/>
      <c r="E420"/>
      <c r="F420"/>
      <c r="G420"/>
      <c r="H420"/>
      <c r="I420"/>
      <c r="J420"/>
      <c r="K420"/>
      <c r="L420"/>
      <c r="M420"/>
      <c r="N420"/>
      <c r="O420" s="235">
        <v>216</v>
      </c>
      <c r="P420" s="235" t="s">
        <v>377</v>
      </c>
      <c r="R420" s="232" t="b">
        <v>0</v>
      </c>
      <c r="S420" s="236" t="b">
        <f t="shared" si="24"/>
        <v>0</v>
      </c>
      <c r="T420" s="237">
        <v>420</v>
      </c>
      <c r="AH420"/>
    </row>
    <row r="421" spans="1:34" s="224" customFormat="1" x14ac:dyDescent="0.2">
      <c r="A421"/>
      <c r="B421"/>
      <c r="C421"/>
      <c r="D421"/>
      <c r="E421"/>
      <c r="F421"/>
      <c r="G421"/>
      <c r="H421"/>
      <c r="I421"/>
      <c r="J421"/>
      <c r="K421"/>
      <c r="L421"/>
      <c r="M421"/>
      <c r="N421"/>
      <c r="O421" s="235">
        <v>217</v>
      </c>
      <c r="P421" s="235" t="s">
        <v>378</v>
      </c>
      <c r="R421" s="232" t="b">
        <v>0</v>
      </c>
      <c r="S421" s="236" t="b">
        <f t="shared" si="24"/>
        <v>0</v>
      </c>
      <c r="T421" s="237">
        <v>421</v>
      </c>
      <c r="AH421"/>
    </row>
    <row r="422" spans="1:34" s="224" customFormat="1" x14ac:dyDescent="0.2">
      <c r="A422"/>
      <c r="B422"/>
      <c r="C422"/>
      <c r="D422"/>
      <c r="E422"/>
      <c r="F422"/>
      <c r="G422"/>
      <c r="H422"/>
      <c r="I422"/>
      <c r="J422"/>
      <c r="K422"/>
      <c r="L422"/>
      <c r="M422"/>
      <c r="N422"/>
      <c r="O422" s="235">
        <v>218</v>
      </c>
      <c r="P422" s="235" t="s">
        <v>379</v>
      </c>
      <c r="R422" s="232" t="b">
        <v>0</v>
      </c>
      <c r="S422" s="236" t="b">
        <f t="shared" si="24"/>
        <v>0</v>
      </c>
      <c r="T422" s="237">
        <v>422</v>
      </c>
      <c r="AH422"/>
    </row>
    <row r="423" spans="1:34" s="224" customFormat="1" x14ac:dyDescent="0.2">
      <c r="A423"/>
      <c r="B423"/>
      <c r="C423"/>
      <c r="D423"/>
      <c r="E423"/>
      <c r="F423"/>
      <c r="G423"/>
      <c r="H423"/>
      <c r="I423"/>
      <c r="J423"/>
      <c r="K423"/>
      <c r="L423"/>
      <c r="M423"/>
      <c r="N423"/>
      <c r="O423" s="235">
        <v>219</v>
      </c>
      <c r="P423" s="235" t="s">
        <v>380</v>
      </c>
      <c r="R423" s="232" t="b">
        <v>0</v>
      </c>
      <c r="S423" s="236" t="b">
        <f>IF(R423=TRUE,TRUE,FALSE)</f>
        <v>0</v>
      </c>
      <c r="T423" s="237">
        <v>423</v>
      </c>
      <c r="AH423"/>
    </row>
    <row r="424" spans="1:34" s="224" customFormat="1" x14ac:dyDescent="0.2">
      <c r="A424"/>
      <c r="B424"/>
      <c r="C424"/>
      <c r="D424"/>
      <c r="E424"/>
      <c r="F424"/>
      <c r="G424"/>
      <c r="H424"/>
      <c r="I424"/>
      <c r="J424"/>
      <c r="K424"/>
      <c r="L424"/>
      <c r="M424"/>
      <c r="N424"/>
      <c r="O424" s="235">
        <v>220</v>
      </c>
      <c r="P424" s="235" t="s">
        <v>381</v>
      </c>
      <c r="R424" s="232" t="b">
        <v>0</v>
      </c>
      <c r="S424" s="236" t="b">
        <f>IF(R424=TRUE,TRUE,FALSE)</f>
        <v>0</v>
      </c>
      <c r="T424" s="237">
        <v>424</v>
      </c>
      <c r="AH424"/>
    </row>
    <row r="425" spans="1:34" s="224" customFormat="1" x14ac:dyDescent="0.2">
      <c r="A425"/>
      <c r="B425"/>
      <c r="C425"/>
      <c r="D425"/>
      <c r="E425"/>
      <c r="F425"/>
      <c r="G425"/>
      <c r="H425"/>
      <c r="I425"/>
      <c r="J425"/>
      <c r="K425"/>
      <c r="L425"/>
      <c r="M425"/>
      <c r="N425"/>
      <c r="O425" s="235">
        <v>221</v>
      </c>
      <c r="P425" s="235" t="s">
        <v>382</v>
      </c>
      <c r="R425" s="232" t="b">
        <v>0</v>
      </c>
      <c r="S425" s="236" t="b">
        <f t="shared" ref="S425:S432" si="25">IF(R425=TRUE,TRUE,FALSE)</f>
        <v>0</v>
      </c>
      <c r="T425" s="237">
        <v>425</v>
      </c>
      <c r="AH425"/>
    </row>
    <row r="426" spans="1:34" s="224" customFormat="1" x14ac:dyDescent="0.2">
      <c r="A426"/>
      <c r="B426"/>
      <c r="C426"/>
      <c r="D426"/>
      <c r="E426"/>
      <c r="F426"/>
      <c r="G426"/>
      <c r="H426"/>
      <c r="I426"/>
      <c r="J426"/>
      <c r="K426"/>
      <c r="L426"/>
      <c r="M426"/>
      <c r="N426"/>
      <c r="O426" s="235">
        <v>222</v>
      </c>
      <c r="P426" s="235" t="s">
        <v>383</v>
      </c>
      <c r="R426" s="232" t="b">
        <v>0</v>
      </c>
      <c r="S426" s="236" t="b">
        <f t="shared" si="25"/>
        <v>0</v>
      </c>
      <c r="T426" s="237">
        <v>426</v>
      </c>
      <c r="AH426"/>
    </row>
    <row r="427" spans="1:34" s="224" customFormat="1" x14ac:dyDescent="0.2">
      <c r="A427"/>
      <c r="B427"/>
      <c r="C427"/>
      <c r="D427"/>
      <c r="E427"/>
      <c r="F427"/>
      <c r="G427"/>
      <c r="H427"/>
      <c r="I427"/>
      <c r="J427"/>
      <c r="K427"/>
      <c r="L427"/>
      <c r="M427"/>
      <c r="N427"/>
      <c r="O427" s="235">
        <v>223</v>
      </c>
      <c r="P427" s="235" t="s">
        <v>384</v>
      </c>
      <c r="R427" s="232" t="b">
        <v>0</v>
      </c>
      <c r="S427" s="236" t="b">
        <f t="shared" si="25"/>
        <v>0</v>
      </c>
      <c r="T427" s="237">
        <v>427</v>
      </c>
      <c r="AH427"/>
    </row>
    <row r="428" spans="1:34" s="224" customFormat="1" x14ac:dyDescent="0.2">
      <c r="A428"/>
      <c r="B428"/>
      <c r="C428"/>
      <c r="D428"/>
      <c r="E428"/>
      <c r="F428"/>
      <c r="G428"/>
      <c r="H428"/>
      <c r="I428"/>
      <c r="J428"/>
      <c r="K428"/>
      <c r="L428"/>
      <c r="M428"/>
      <c r="N428"/>
      <c r="O428" s="235">
        <v>224</v>
      </c>
      <c r="P428" s="235" t="s">
        <v>385</v>
      </c>
      <c r="R428" s="232" t="b">
        <v>0</v>
      </c>
      <c r="S428" s="236" t="b">
        <f t="shared" si="25"/>
        <v>0</v>
      </c>
      <c r="T428" s="237">
        <v>428</v>
      </c>
      <c r="AH428"/>
    </row>
    <row r="429" spans="1:34" s="224" customFormat="1" x14ac:dyDescent="0.2">
      <c r="A429"/>
      <c r="B429"/>
      <c r="C429"/>
      <c r="D429"/>
      <c r="E429"/>
      <c r="F429"/>
      <c r="G429"/>
      <c r="H429"/>
      <c r="I429"/>
      <c r="J429"/>
      <c r="K429"/>
      <c r="L429"/>
      <c r="M429"/>
      <c r="N429"/>
      <c r="O429" s="235">
        <v>225</v>
      </c>
      <c r="P429" s="235" t="s">
        <v>386</v>
      </c>
      <c r="R429" s="232" t="b">
        <v>0</v>
      </c>
      <c r="S429" s="236" t="b">
        <f t="shared" si="25"/>
        <v>0</v>
      </c>
      <c r="T429" s="237">
        <v>429</v>
      </c>
      <c r="AH429"/>
    </row>
    <row r="430" spans="1:34" s="224" customFormat="1" x14ac:dyDescent="0.2">
      <c r="A430"/>
      <c r="B430"/>
      <c r="C430"/>
      <c r="D430"/>
      <c r="E430"/>
      <c r="F430"/>
      <c r="G430"/>
      <c r="H430"/>
      <c r="I430"/>
      <c r="J430"/>
      <c r="K430"/>
      <c r="L430"/>
      <c r="M430"/>
      <c r="N430"/>
      <c r="O430" s="235">
        <v>226</v>
      </c>
      <c r="P430" s="235" t="s">
        <v>387</v>
      </c>
      <c r="R430" s="232" t="b">
        <v>0</v>
      </c>
      <c r="S430" s="236" t="b">
        <f t="shared" si="25"/>
        <v>0</v>
      </c>
      <c r="T430" s="237">
        <v>430</v>
      </c>
      <c r="AH430"/>
    </row>
    <row r="431" spans="1:34" s="224" customFormat="1" x14ac:dyDescent="0.2">
      <c r="A431"/>
      <c r="B431"/>
      <c r="C431"/>
      <c r="D431"/>
      <c r="E431"/>
      <c r="F431"/>
      <c r="G431"/>
      <c r="H431"/>
      <c r="I431"/>
      <c r="J431"/>
      <c r="K431"/>
      <c r="L431"/>
      <c r="M431"/>
      <c r="N431"/>
      <c r="O431" s="235">
        <v>227</v>
      </c>
      <c r="P431" s="235" t="s">
        <v>388</v>
      </c>
      <c r="R431" s="232" t="b">
        <v>0</v>
      </c>
      <c r="S431" s="236" t="b">
        <f t="shared" si="25"/>
        <v>0</v>
      </c>
      <c r="T431" s="237">
        <v>431</v>
      </c>
      <c r="AH431"/>
    </row>
    <row r="432" spans="1:34" s="224" customFormat="1" x14ac:dyDescent="0.2">
      <c r="A432"/>
      <c r="B432"/>
      <c r="C432"/>
      <c r="D432"/>
      <c r="E432"/>
      <c r="F432"/>
      <c r="G432"/>
      <c r="H432"/>
      <c r="I432"/>
      <c r="J432"/>
      <c r="K432"/>
      <c r="L432"/>
      <c r="M432"/>
      <c r="N432"/>
      <c r="O432" s="235">
        <v>228</v>
      </c>
      <c r="P432" s="235" t="s">
        <v>389</v>
      </c>
      <c r="R432" s="232" t="b">
        <v>0</v>
      </c>
      <c r="S432" s="236" t="b">
        <f t="shared" si="25"/>
        <v>0</v>
      </c>
      <c r="T432" s="237">
        <v>432</v>
      </c>
      <c r="AH432"/>
    </row>
    <row r="433" spans="1:34" s="224" customFormat="1" x14ac:dyDescent="0.2">
      <c r="A433"/>
      <c r="B433"/>
      <c r="C433"/>
      <c r="D433"/>
      <c r="E433"/>
      <c r="F433"/>
      <c r="G433"/>
      <c r="H433"/>
      <c r="I433"/>
      <c r="J433"/>
      <c r="K433"/>
      <c r="L433"/>
      <c r="M433"/>
      <c r="N433"/>
      <c r="O433" s="232">
        <v>229</v>
      </c>
      <c r="P433" s="232" t="s">
        <v>390</v>
      </c>
      <c r="R433" s="232" t="b">
        <v>0</v>
      </c>
      <c r="S433" s="232" t="b">
        <v>0</v>
      </c>
      <c r="T433" s="237">
        <v>433</v>
      </c>
      <c r="AH433"/>
    </row>
    <row r="434" spans="1:34" s="224" customFormat="1" x14ac:dyDescent="0.2">
      <c r="A434"/>
      <c r="B434"/>
      <c r="C434"/>
      <c r="D434"/>
      <c r="E434"/>
      <c r="F434"/>
      <c r="G434"/>
      <c r="H434"/>
      <c r="I434"/>
      <c r="J434"/>
      <c r="K434"/>
      <c r="L434"/>
      <c r="M434"/>
      <c r="N434"/>
      <c r="O434" s="235">
        <v>230</v>
      </c>
      <c r="P434" s="235" t="s">
        <v>391</v>
      </c>
      <c r="R434" s="232" t="b">
        <v>0</v>
      </c>
      <c r="S434" s="236" t="b">
        <f>IF(R434=TRUE,TRUE,FALSE)</f>
        <v>0</v>
      </c>
      <c r="T434" s="237">
        <v>434</v>
      </c>
      <c r="AH434"/>
    </row>
    <row r="435" spans="1:34" s="224" customFormat="1" x14ac:dyDescent="0.2">
      <c r="A435"/>
      <c r="B435"/>
      <c r="C435"/>
      <c r="D435"/>
      <c r="E435"/>
      <c r="F435"/>
      <c r="G435"/>
      <c r="H435"/>
      <c r="I435"/>
      <c r="J435"/>
      <c r="K435"/>
      <c r="L435"/>
      <c r="M435"/>
      <c r="N435"/>
      <c r="O435" s="235">
        <v>231</v>
      </c>
      <c r="P435" s="235" t="s">
        <v>392</v>
      </c>
      <c r="R435" s="232" t="b">
        <v>0</v>
      </c>
      <c r="S435" s="236" t="b">
        <f>IF(R435=TRUE,TRUE,FALSE)</f>
        <v>0</v>
      </c>
      <c r="T435" s="237">
        <v>435</v>
      </c>
      <c r="AH435"/>
    </row>
    <row r="436" spans="1:34" s="224" customFormat="1" x14ac:dyDescent="0.2">
      <c r="A436"/>
      <c r="B436"/>
      <c r="C436"/>
      <c r="D436"/>
      <c r="E436"/>
      <c r="F436"/>
      <c r="G436"/>
      <c r="H436"/>
      <c r="I436"/>
      <c r="J436"/>
      <c r="K436"/>
      <c r="L436"/>
      <c r="M436"/>
      <c r="N436"/>
      <c r="O436" s="235">
        <v>232</v>
      </c>
      <c r="P436" s="235" t="s">
        <v>393</v>
      </c>
      <c r="R436" s="232" t="b">
        <v>0</v>
      </c>
      <c r="S436" s="236" t="b">
        <f>IF(R436=TRUE,TRUE,FALSE)</f>
        <v>0</v>
      </c>
      <c r="T436" s="237">
        <v>436</v>
      </c>
      <c r="AH436"/>
    </row>
    <row r="437" spans="1:34" s="224" customFormat="1" x14ac:dyDescent="0.2">
      <c r="A437"/>
      <c r="B437"/>
      <c r="C437"/>
      <c r="D437"/>
      <c r="E437"/>
      <c r="F437"/>
      <c r="G437"/>
      <c r="H437"/>
      <c r="I437"/>
      <c r="J437"/>
      <c r="K437"/>
      <c r="L437"/>
      <c r="M437"/>
      <c r="N437"/>
      <c r="O437" s="235">
        <v>233</v>
      </c>
      <c r="P437" s="235" t="s">
        <v>394</v>
      </c>
      <c r="R437" s="232" t="b">
        <v>0</v>
      </c>
      <c r="S437" s="236" t="b">
        <f t="shared" ref="S437:S438" si="26">IF(R437=TRUE,TRUE,FALSE)</f>
        <v>0</v>
      </c>
      <c r="T437" s="237">
        <v>437</v>
      </c>
      <c r="AH437"/>
    </row>
    <row r="438" spans="1:34" s="224" customFormat="1" x14ac:dyDescent="0.2">
      <c r="A438"/>
      <c r="B438"/>
      <c r="C438"/>
      <c r="D438"/>
      <c r="E438"/>
      <c r="F438"/>
      <c r="G438"/>
      <c r="H438"/>
      <c r="I438"/>
      <c r="J438"/>
      <c r="K438"/>
      <c r="L438"/>
      <c r="M438"/>
      <c r="N438"/>
      <c r="O438" s="235">
        <v>234</v>
      </c>
      <c r="P438" s="235" t="s">
        <v>395</v>
      </c>
      <c r="R438" s="232" t="b">
        <v>0</v>
      </c>
      <c r="S438" s="236" t="b">
        <f t="shared" si="26"/>
        <v>0</v>
      </c>
      <c r="T438" s="237">
        <v>438</v>
      </c>
      <c r="AH438"/>
    </row>
    <row r="439" spans="1:34" s="224" customFormat="1" x14ac:dyDescent="0.2">
      <c r="A439"/>
      <c r="B439"/>
      <c r="C439"/>
      <c r="D439"/>
      <c r="E439"/>
      <c r="F439"/>
      <c r="G439"/>
      <c r="H439"/>
      <c r="I439"/>
      <c r="J439"/>
      <c r="K439"/>
      <c r="L439"/>
      <c r="M439"/>
      <c r="N439"/>
      <c r="O439" s="235">
        <v>235</v>
      </c>
      <c r="P439" s="235" t="s">
        <v>396</v>
      </c>
      <c r="R439" s="232" t="b">
        <v>0</v>
      </c>
      <c r="S439" s="236" t="b">
        <f>IF(R439=TRUE,TRUE,FALSE)</f>
        <v>0</v>
      </c>
      <c r="T439" s="237">
        <v>439</v>
      </c>
      <c r="AH439"/>
    </row>
    <row r="440" spans="1:34" s="224" customFormat="1" x14ac:dyDescent="0.2">
      <c r="A440"/>
      <c r="B440"/>
      <c r="C440"/>
      <c r="D440"/>
      <c r="E440"/>
      <c r="F440"/>
      <c r="G440"/>
      <c r="H440"/>
      <c r="I440"/>
      <c r="J440"/>
      <c r="K440"/>
      <c r="L440"/>
      <c r="M440"/>
      <c r="N440"/>
      <c r="O440" s="232">
        <v>236</v>
      </c>
      <c r="P440" s="232" t="s">
        <v>397</v>
      </c>
      <c r="R440" s="232" t="b">
        <v>0</v>
      </c>
      <c r="S440" s="232" t="b">
        <v>0</v>
      </c>
      <c r="T440" s="237">
        <v>440</v>
      </c>
      <c r="AH440"/>
    </row>
    <row r="441" spans="1:34" s="224" customFormat="1" x14ac:dyDescent="0.2">
      <c r="A441"/>
      <c r="B441"/>
      <c r="C441"/>
      <c r="D441"/>
      <c r="E441"/>
      <c r="F441"/>
      <c r="G441"/>
      <c r="H441"/>
      <c r="I441"/>
      <c r="J441"/>
      <c r="K441"/>
      <c r="L441"/>
      <c r="M441"/>
      <c r="N441"/>
      <c r="O441" s="235">
        <v>237</v>
      </c>
      <c r="P441" s="235" t="s">
        <v>398</v>
      </c>
      <c r="R441" s="232" t="b">
        <v>0</v>
      </c>
      <c r="S441" s="236" t="b">
        <f>IF(R441=TRUE,TRUE,FALSE)</f>
        <v>0</v>
      </c>
      <c r="T441" s="237">
        <v>441</v>
      </c>
      <c r="AH441"/>
    </row>
    <row r="442" spans="1:34" s="224" customFormat="1" x14ac:dyDescent="0.2">
      <c r="A442"/>
      <c r="B442"/>
      <c r="C442"/>
      <c r="D442"/>
      <c r="E442"/>
      <c r="F442"/>
      <c r="G442"/>
      <c r="H442"/>
      <c r="I442"/>
      <c r="J442"/>
      <c r="K442"/>
      <c r="L442"/>
      <c r="M442"/>
      <c r="N442"/>
      <c r="O442" s="235">
        <v>238</v>
      </c>
      <c r="P442" s="235" t="s">
        <v>399</v>
      </c>
      <c r="R442" s="232" t="b">
        <v>0</v>
      </c>
      <c r="S442" s="236" t="b">
        <f>IF(R442=TRUE,TRUE,FALSE)</f>
        <v>0</v>
      </c>
      <c r="T442" s="237">
        <v>442</v>
      </c>
      <c r="AH442"/>
    </row>
    <row r="443" spans="1:34" s="224" customFormat="1" x14ac:dyDescent="0.2">
      <c r="A443"/>
      <c r="B443"/>
      <c r="C443"/>
      <c r="D443"/>
      <c r="E443"/>
      <c r="F443"/>
      <c r="G443"/>
      <c r="H443"/>
      <c r="I443"/>
      <c r="J443"/>
      <c r="K443"/>
      <c r="L443"/>
      <c r="M443"/>
      <c r="N443"/>
      <c r="O443" s="235">
        <v>239</v>
      </c>
      <c r="P443" s="235" t="s">
        <v>400</v>
      </c>
      <c r="R443" s="232" t="b">
        <v>0</v>
      </c>
      <c r="S443" s="236" t="b">
        <f>IF(R443=TRUE,TRUE,FALSE)</f>
        <v>0</v>
      </c>
      <c r="T443" s="237">
        <v>443</v>
      </c>
      <c r="AH443"/>
    </row>
    <row r="444" spans="1:34" s="224" customFormat="1" x14ac:dyDescent="0.2">
      <c r="A444"/>
      <c r="B444"/>
      <c r="C444"/>
      <c r="D444"/>
      <c r="E444"/>
      <c r="F444"/>
      <c r="G444"/>
      <c r="H444"/>
      <c r="I444"/>
      <c r="J444"/>
      <c r="K444"/>
      <c r="L444"/>
      <c r="M444"/>
      <c r="N444"/>
      <c r="O444" s="232">
        <v>240</v>
      </c>
      <c r="P444" s="232" t="s">
        <v>401</v>
      </c>
      <c r="R444" s="232" t="b">
        <v>0</v>
      </c>
      <c r="S444" s="232" t="b">
        <v>0</v>
      </c>
      <c r="T444" s="237">
        <v>444</v>
      </c>
      <c r="AH444"/>
    </row>
    <row r="445" spans="1:34" s="224" customFormat="1" x14ac:dyDescent="0.2">
      <c r="A445"/>
      <c r="B445"/>
      <c r="C445"/>
      <c r="D445"/>
      <c r="E445"/>
      <c r="F445"/>
      <c r="G445"/>
      <c r="H445"/>
      <c r="I445"/>
      <c r="J445"/>
      <c r="K445"/>
      <c r="L445"/>
      <c r="M445"/>
      <c r="N445"/>
      <c r="O445" s="235">
        <v>241</v>
      </c>
      <c r="P445" s="235" t="s">
        <v>402</v>
      </c>
      <c r="R445" s="232" t="b">
        <v>0</v>
      </c>
      <c r="S445" s="236" t="b">
        <f>IF(R445=TRUE,TRUE,FALSE)</f>
        <v>0</v>
      </c>
      <c r="T445" s="237">
        <v>445</v>
      </c>
      <c r="AH445"/>
    </row>
    <row r="446" spans="1:34" s="224" customFormat="1" x14ac:dyDescent="0.2">
      <c r="A446"/>
      <c r="B446"/>
      <c r="C446"/>
      <c r="D446"/>
      <c r="E446"/>
      <c r="F446"/>
      <c r="G446"/>
      <c r="H446"/>
      <c r="I446"/>
      <c r="J446"/>
      <c r="K446"/>
      <c r="L446"/>
      <c r="M446"/>
      <c r="N446"/>
      <c r="O446" s="235">
        <v>242</v>
      </c>
      <c r="P446" s="235" t="s">
        <v>403</v>
      </c>
      <c r="R446" s="232" t="b">
        <v>0</v>
      </c>
      <c r="S446" s="236" t="b">
        <f>IF(R446=TRUE,TRUE,FALSE)</f>
        <v>0</v>
      </c>
      <c r="T446" s="237">
        <v>446</v>
      </c>
      <c r="AH446"/>
    </row>
    <row r="447" spans="1:34" s="224" customFormat="1" x14ac:dyDescent="0.2">
      <c r="A447"/>
      <c r="B447"/>
      <c r="C447"/>
      <c r="D447"/>
      <c r="E447"/>
      <c r="F447"/>
      <c r="G447"/>
      <c r="H447"/>
      <c r="I447"/>
      <c r="J447"/>
      <c r="K447"/>
      <c r="L447"/>
      <c r="M447"/>
      <c r="N447"/>
      <c r="O447" s="232">
        <v>243</v>
      </c>
      <c r="P447" s="232" t="s">
        <v>404</v>
      </c>
      <c r="R447" s="232" t="b">
        <v>0</v>
      </c>
      <c r="S447" s="232" t="b">
        <v>0</v>
      </c>
      <c r="T447" s="237">
        <v>447</v>
      </c>
      <c r="AH447"/>
    </row>
    <row r="448" spans="1:34" s="224" customFormat="1" x14ac:dyDescent="0.2">
      <c r="A448"/>
      <c r="B448"/>
      <c r="C448"/>
      <c r="D448"/>
      <c r="E448"/>
      <c r="F448"/>
      <c r="G448"/>
      <c r="H448"/>
      <c r="I448"/>
      <c r="J448"/>
      <c r="K448"/>
      <c r="L448"/>
      <c r="M448"/>
      <c r="N448"/>
      <c r="O448" s="232">
        <v>244</v>
      </c>
      <c r="P448" s="232" t="s">
        <v>405</v>
      </c>
      <c r="R448" s="232" t="b">
        <v>0</v>
      </c>
      <c r="S448" s="232" t="b">
        <v>0</v>
      </c>
      <c r="T448" s="237">
        <v>448</v>
      </c>
      <c r="AH448"/>
    </row>
    <row r="449" spans="1:34" s="224" customFormat="1" x14ac:dyDescent="0.2">
      <c r="A449"/>
      <c r="B449"/>
      <c r="C449"/>
      <c r="D449"/>
      <c r="E449"/>
      <c r="F449"/>
      <c r="G449"/>
      <c r="H449"/>
      <c r="I449"/>
      <c r="J449"/>
      <c r="K449"/>
      <c r="L449"/>
      <c r="M449"/>
      <c r="N449"/>
      <c r="O449" s="232">
        <v>245</v>
      </c>
      <c r="P449" s="232" t="s">
        <v>406</v>
      </c>
      <c r="R449" s="232" t="b">
        <v>0</v>
      </c>
      <c r="S449" s="232" t="b">
        <v>0</v>
      </c>
      <c r="T449" s="237">
        <v>449</v>
      </c>
      <c r="AH449"/>
    </row>
    <row r="450" spans="1:34" s="224" customFormat="1" x14ac:dyDescent="0.2">
      <c r="A450"/>
      <c r="B450"/>
      <c r="C450"/>
      <c r="D450"/>
      <c r="E450"/>
      <c r="F450"/>
      <c r="G450"/>
      <c r="H450"/>
      <c r="I450"/>
      <c r="J450"/>
      <c r="K450"/>
      <c r="L450"/>
      <c r="M450"/>
      <c r="N450"/>
      <c r="O450" s="232">
        <v>246</v>
      </c>
      <c r="P450" s="232" t="s">
        <v>407</v>
      </c>
      <c r="R450" s="232" t="b">
        <v>0</v>
      </c>
      <c r="S450" s="232" t="b">
        <v>0</v>
      </c>
      <c r="T450" s="237">
        <v>450</v>
      </c>
      <c r="AH450"/>
    </row>
    <row r="451" spans="1:34" s="224" customFormat="1" x14ac:dyDescent="0.2">
      <c r="A451"/>
      <c r="B451"/>
      <c r="C451"/>
      <c r="D451"/>
      <c r="E451"/>
      <c r="F451"/>
      <c r="G451"/>
      <c r="H451"/>
      <c r="I451"/>
      <c r="J451"/>
      <c r="K451"/>
      <c r="L451"/>
      <c r="M451"/>
      <c r="N451"/>
      <c r="O451" s="232">
        <v>247</v>
      </c>
      <c r="P451" s="232" t="s">
        <v>408</v>
      </c>
      <c r="R451" s="232" t="b">
        <v>0</v>
      </c>
      <c r="S451" s="232" t="b">
        <v>0</v>
      </c>
      <c r="T451" s="237">
        <v>451</v>
      </c>
      <c r="AH451"/>
    </row>
    <row r="452" spans="1:34" s="224" customFormat="1" x14ac:dyDescent="0.2">
      <c r="A452"/>
      <c r="B452"/>
      <c r="C452"/>
      <c r="D452"/>
      <c r="E452"/>
      <c r="F452"/>
      <c r="G452"/>
      <c r="H452"/>
      <c r="I452"/>
      <c r="J452"/>
      <c r="K452"/>
      <c r="L452"/>
      <c r="M452"/>
      <c r="N452"/>
      <c r="O452" s="232">
        <v>248</v>
      </c>
      <c r="P452" s="232" t="s">
        <v>409</v>
      </c>
      <c r="R452" s="232" t="b">
        <v>0</v>
      </c>
      <c r="S452" s="232" t="b">
        <v>0</v>
      </c>
      <c r="T452" s="237">
        <v>452</v>
      </c>
      <c r="AH452"/>
    </row>
    <row r="453" spans="1:34" s="224" customFormat="1" x14ac:dyDescent="0.2">
      <c r="A453"/>
      <c r="B453"/>
      <c r="C453"/>
      <c r="D453"/>
      <c r="E453"/>
      <c r="F453"/>
      <c r="G453"/>
      <c r="H453"/>
      <c r="I453"/>
      <c r="J453"/>
      <c r="K453"/>
      <c r="L453"/>
      <c r="M453"/>
      <c r="N453"/>
      <c r="O453" s="232">
        <v>249</v>
      </c>
      <c r="P453" s="232" t="s">
        <v>410</v>
      </c>
      <c r="R453" s="232" t="b">
        <v>0</v>
      </c>
      <c r="S453" s="232" t="b">
        <v>0</v>
      </c>
      <c r="T453" s="237">
        <v>453</v>
      </c>
      <c r="AH453"/>
    </row>
    <row r="454" spans="1:34" s="224" customFormat="1" x14ac:dyDescent="0.2">
      <c r="A454"/>
      <c r="B454"/>
      <c r="C454"/>
      <c r="D454"/>
      <c r="E454"/>
      <c r="F454"/>
      <c r="G454"/>
      <c r="H454"/>
      <c r="I454"/>
      <c r="J454"/>
      <c r="K454"/>
      <c r="L454"/>
      <c r="M454"/>
      <c r="N454"/>
      <c r="O454" s="232">
        <v>250</v>
      </c>
      <c r="P454" s="232" t="s">
        <v>411</v>
      </c>
      <c r="R454" s="232" t="b">
        <v>0</v>
      </c>
      <c r="S454" s="232" t="b">
        <v>0</v>
      </c>
      <c r="T454" s="237">
        <v>454</v>
      </c>
      <c r="AH454"/>
    </row>
    <row r="455" spans="1:34" s="224" customFormat="1" x14ac:dyDescent="0.2">
      <c r="A455"/>
      <c r="B455"/>
      <c r="C455"/>
      <c r="D455"/>
      <c r="E455"/>
      <c r="F455"/>
      <c r="G455"/>
      <c r="H455"/>
      <c r="I455"/>
      <c r="J455"/>
      <c r="K455"/>
      <c r="L455"/>
      <c r="M455"/>
      <c r="N455"/>
      <c r="O455" s="235">
        <v>251</v>
      </c>
      <c r="P455" s="235" t="s">
        <v>412</v>
      </c>
      <c r="R455" s="232" t="b">
        <v>0</v>
      </c>
      <c r="S455" s="236" t="b">
        <f>IF(R455=TRUE,TRUE,FALSE)</f>
        <v>0</v>
      </c>
      <c r="T455" s="237">
        <v>455</v>
      </c>
      <c r="AH455"/>
    </row>
    <row r="456" spans="1:34" s="224" customFormat="1" x14ac:dyDescent="0.2">
      <c r="A456"/>
      <c r="B456"/>
      <c r="C456"/>
      <c r="D456"/>
      <c r="E456"/>
      <c r="F456"/>
      <c r="G456"/>
      <c r="H456"/>
      <c r="I456"/>
      <c r="J456"/>
      <c r="K456"/>
      <c r="L456"/>
      <c r="M456"/>
      <c r="N456"/>
      <c r="O456" s="232">
        <v>252</v>
      </c>
      <c r="P456" s="232" t="s">
        <v>413</v>
      </c>
      <c r="R456" s="232" t="b">
        <v>0</v>
      </c>
      <c r="S456" s="232" t="b">
        <v>0</v>
      </c>
      <c r="T456" s="237">
        <v>456</v>
      </c>
      <c r="AH456"/>
    </row>
    <row r="457" spans="1:34" s="224" customFormat="1" x14ac:dyDescent="0.2">
      <c r="A457"/>
      <c r="B457"/>
      <c r="C457"/>
      <c r="D457"/>
      <c r="E457"/>
      <c r="F457"/>
      <c r="G457"/>
      <c r="H457"/>
      <c r="I457"/>
      <c r="J457"/>
      <c r="K457"/>
      <c r="L457"/>
      <c r="M457"/>
      <c r="N457"/>
      <c r="O457" s="235">
        <v>253</v>
      </c>
      <c r="P457" s="235" t="s">
        <v>414</v>
      </c>
      <c r="R457" s="232" t="b">
        <v>0</v>
      </c>
      <c r="S457" s="236" t="b">
        <f>IF(R457=TRUE,TRUE,FALSE)</f>
        <v>0</v>
      </c>
      <c r="T457" s="237">
        <v>457</v>
      </c>
      <c r="AH457"/>
    </row>
    <row r="458" spans="1:34" s="224" customFormat="1" x14ac:dyDescent="0.2">
      <c r="A458"/>
      <c r="B458"/>
      <c r="C458"/>
      <c r="D458"/>
      <c r="E458"/>
      <c r="F458"/>
      <c r="G458"/>
      <c r="H458"/>
      <c r="I458"/>
      <c r="J458"/>
      <c r="K458"/>
      <c r="L458"/>
      <c r="M458"/>
      <c r="N458"/>
      <c r="O458" s="235">
        <v>254</v>
      </c>
      <c r="P458" s="235" t="s">
        <v>415</v>
      </c>
      <c r="R458" s="232" t="b">
        <v>0</v>
      </c>
      <c r="S458" s="236" t="b">
        <f>IF(R458=TRUE,TRUE,FALSE)</f>
        <v>0</v>
      </c>
      <c r="T458" s="237">
        <v>458</v>
      </c>
      <c r="AH458"/>
    </row>
    <row r="459" spans="1:34" s="224" customFormat="1" x14ac:dyDescent="0.2">
      <c r="A459"/>
      <c r="B459"/>
      <c r="C459"/>
      <c r="D459"/>
      <c r="E459"/>
      <c r="F459"/>
      <c r="G459"/>
      <c r="H459"/>
      <c r="I459"/>
      <c r="J459"/>
      <c r="K459"/>
      <c r="L459"/>
      <c r="M459"/>
      <c r="N459"/>
      <c r="O459" s="232">
        <v>255</v>
      </c>
      <c r="P459" s="232" t="s">
        <v>416</v>
      </c>
      <c r="R459" s="232" t="b">
        <v>0</v>
      </c>
      <c r="S459" s="232" t="b">
        <v>0</v>
      </c>
      <c r="T459" s="237">
        <v>459</v>
      </c>
      <c r="AH459"/>
    </row>
    <row r="460" spans="1:34" s="224" customFormat="1" x14ac:dyDescent="0.2">
      <c r="A460"/>
      <c r="B460"/>
      <c r="C460"/>
      <c r="D460"/>
      <c r="E460"/>
      <c r="F460"/>
      <c r="G460"/>
      <c r="H460"/>
      <c r="I460"/>
      <c r="J460"/>
      <c r="K460"/>
      <c r="L460"/>
      <c r="M460"/>
      <c r="N460"/>
      <c r="O460" s="235">
        <v>256</v>
      </c>
      <c r="P460" s="235" t="s">
        <v>417</v>
      </c>
      <c r="R460" s="232" t="b">
        <v>0</v>
      </c>
      <c r="S460" s="236" t="b">
        <f t="shared" ref="S460:S467" si="27">IF(R460=TRUE,TRUE,FALSE)</f>
        <v>0</v>
      </c>
      <c r="T460" s="237">
        <v>460</v>
      </c>
      <c r="AH460"/>
    </row>
    <row r="461" spans="1:34" s="224" customFormat="1" x14ac:dyDescent="0.2">
      <c r="A461"/>
      <c r="B461"/>
      <c r="C461"/>
      <c r="D461"/>
      <c r="E461"/>
      <c r="F461"/>
      <c r="G461"/>
      <c r="H461"/>
      <c r="I461"/>
      <c r="J461"/>
      <c r="K461"/>
      <c r="L461"/>
      <c r="M461"/>
      <c r="N461"/>
      <c r="O461" s="235">
        <v>257</v>
      </c>
      <c r="P461" s="235" t="s">
        <v>418</v>
      </c>
      <c r="R461" s="232" t="b">
        <v>0</v>
      </c>
      <c r="S461" s="236" t="b">
        <f t="shared" si="27"/>
        <v>0</v>
      </c>
      <c r="T461" s="237">
        <v>461</v>
      </c>
      <c r="AH461"/>
    </row>
    <row r="462" spans="1:34" s="224" customFormat="1" x14ac:dyDescent="0.2">
      <c r="A462"/>
      <c r="B462"/>
      <c r="C462"/>
      <c r="D462"/>
      <c r="E462"/>
      <c r="F462"/>
      <c r="G462"/>
      <c r="H462"/>
      <c r="I462"/>
      <c r="J462"/>
      <c r="K462"/>
      <c r="L462"/>
      <c r="M462"/>
      <c r="N462"/>
      <c r="O462" s="235">
        <v>258</v>
      </c>
      <c r="P462" s="235" t="s">
        <v>419</v>
      </c>
      <c r="R462" s="232" t="b">
        <v>0</v>
      </c>
      <c r="S462" s="236" t="b">
        <f t="shared" si="27"/>
        <v>0</v>
      </c>
      <c r="T462" s="237">
        <v>462</v>
      </c>
      <c r="AH462"/>
    </row>
    <row r="463" spans="1:34" s="224" customFormat="1" x14ac:dyDescent="0.2">
      <c r="A463"/>
      <c r="B463"/>
      <c r="C463"/>
      <c r="D463"/>
      <c r="E463"/>
      <c r="F463"/>
      <c r="G463"/>
      <c r="H463"/>
      <c r="I463"/>
      <c r="J463"/>
      <c r="K463"/>
      <c r="L463"/>
      <c r="M463"/>
      <c r="N463"/>
      <c r="O463" s="235">
        <v>259</v>
      </c>
      <c r="P463" s="235" t="s">
        <v>420</v>
      </c>
      <c r="R463" s="232" t="b">
        <v>0</v>
      </c>
      <c r="S463" s="236" t="b">
        <f t="shared" si="27"/>
        <v>0</v>
      </c>
      <c r="T463" s="237">
        <v>463</v>
      </c>
      <c r="AH463"/>
    </row>
    <row r="464" spans="1:34" s="224" customFormat="1" x14ac:dyDescent="0.2">
      <c r="A464"/>
      <c r="B464"/>
      <c r="C464"/>
      <c r="D464"/>
      <c r="E464"/>
      <c r="F464"/>
      <c r="G464"/>
      <c r="H464"/>
      <c r="I464"/>
      <c r="J464"/>
      <c r="K464"/>
      <c r="L464"/>
      <c r="M464"/>
      <c r="N464"/>
      <c r="O464" s="235">
        <v>260</v>
      </c>
      <c r="P464" s="235" t="s">
        <v>421</v>
      </c>
      <c r="R464" s="232" t="b">
        <v>0</v>
      </c>
      <c r="S464" s="236" t="b">
        <f t="shared" si="27"/>
        <v>0</v>
      </c>
      <c r="T464" s="237">
        <v>464</v>
      </c>
      <c r="AH464"/>
    </row>
    <row r="465" spans="1:34" s="224" customFormat="1" x14ac:dyDescent="0.2">
      <c r="A465"/>
      <c r="B465"/>
      <c r="C465"/>
      <c r="D465"/>
      <c r="E465"/>
      <c r="F465"/>
      <c r="G465"/>
      <c r="H465"/>
      <c r="I465"/>
      <c r="J465"/>
      <c r="K465"/>
      <c r="L465"/>
      <c r="M465"/>
      <c r="N465"/>
      <c r="O465" s="235">
        <v>261</v>
      </c>
      <c r="P465" s="235" t="s">
        <v>422</v>
      </c>
      <c r="R465" s="232" t="b">
        <v>0</v>
      </c>
      <c r="S465" s="236" t="b">
        <f t="shared" si="27"/>
        <v>0</v>
      </c>
      <c r="T465" s="237">
        <v>465</v>
      </c>
      <c r="AH465"/>
    </row>
    <row r="466" spans="1:34" s="224" customFormat="1" x14ac:dyDescent="0.2">
      <c r="A466"/>
      <c r="B466"/>
      <c r="C466"/>
      <c r="D466"/>
      <c r="E466"/>
      <c r="F466"/>
      <c r="G466"/>
      <c r="H466"/>
      <c r="I466"/>
      <c r="J466"/>
      <c r="K466"/>
      <c r="L466"/>
      <c r="M466"/>
      <c r="N466"/>
      <c r="O466" s="235">
        <v>262</v>
      </c>
      <c r="P466" s="235" t="s">
        <v>423</v>
      </c>
      <c r="R466" s="232" t="b">
        <v>0</v>
      </c>
      <c r="S466" s="236" t="b">
        <f t="shared" si="27"/>
        <v>0</v>
      </c>
      <c r="T466" s="237">
        <v>466</v>
      </c>
      <c r="AH466"/>
    </row>
    <row r="467" spans="1:34" s="224" customFormat="1" x14ac:dyDescent="0.2">
      <c r="A467"/>
      <c r="B467"/>
      <c r="C467"/>
      <c r="D467"/>
      <c r="E467"/>
      <c r="F467"/>
      <c r="G467"/>
      <c r="H467"/>
      <c r="I467"/>
      <c r="J467"/>
      <c r="K467"/>
      <c r="L467"/>
      <c r="M467"/>
      <c r="N467"/>
      <c r="O467" s="235">
        <v>263</v>
      </c>
      <c r="P467" s="235" t="s">
        <v>424</v>
      </c>
      <c r="R467" s="232" t="b">
        <v>0</v>
      </c>
      <c r="S467" s="236" t="b">
        <f t="shared" si="27"/>
        <v>0</v>
      </c>
      <c r="T467" s="237">
        <v>467</v>
      </c>
      <c r="AH467"/>
    </row>
    <row r="468" spans="1:34" s="224" customFormat="1" x14ac:dyDescent="0.2">
      <c r="A468"/>
      <c r="B468"/>
      <c r="C468"/>
      <c r="D468"/>
      <c r="E468"/>
      <c r="F468"/>
      <c r="G468"/>
      <c r="H468"/>
      <c r="I468"/>
      <c r="J468"/>
      <c r="K468"/>
      <c r="L468"/>
      <c r="M468"/>
      <c r="N468"/>
      <c r="O468" s="235">
        <v>264</v>
      </c>
      <c r="P468" s="235" t="s">
        <v>425</v>
      </c>
      <c r="R468" s="232" t="b">
        <v>0</v>
      </c>
      <c r="S468" s="236" t="b">
        <f t="shared" ref="S468:S473" si="28">IF(R468=TRUE,TRUE,FALSE)</f>
        <v>0</v>
      </c>
      <c r="T468" s="237">
        <v>468</v>
      </c>
      <c r="AH468"/>
    </row>
    <row r="469" spans="1:34" s="224" customFormat="1" x14ac:dyDescent="0.2">
      <c r="A469"/>
      <c r="B469"/>
      <c r="C469"/>
      <c r="D469"/>
      <c r="E469"/>
      <c r="F469"/>
      <c r="G469"/>
      <c r="H469"/>
      <c r="I469"/>
      <c r="J469"/>
      <c r="K469"/>
      <c r="L469"/>
      <c r="M469"/>
      <c r="N469"/>
      <c r="O469" s="235">
        <v>265</v>
      </c>
      <c r="P469" s="235" t="s">
        <v>426</v>
      </c>
      <c r="R469" s="232" t="b">
        <v>0</v>
      </c>
      <c r="S469" s="236" t="b">
        <f t="shared" si="28"/>
        <v>0</v>
      </c>
      <c r="T469" s="237">
        <v>469</v>
      </c>
      <c r="AH469"/>
    </row>
    <row r="470" spans="1:34" s="224" customFormat="1" x14ac:dyDescent="0.2">
      <c r="A470"/>
      <c r="B470"/>
      <c r="C470"/>
      <c r="D470"/>
      <c r="E470"/>
      <c r="F470"/>
      <c r="G470"/>
      <c r="H470"/>
      <c r="I470"/>
      <c r="J470"/>
      <c r="K470"/>
      <c r="L470"/>
      <c r="M470"/>
      <c r="N470"/>
      <c r="O470" s="235">
        <v>266</v>
      </c>
      <c r="P470" s="235" t="s">
        <v>427</v>
      </c>
      <c r="R470" s="232" t="b">
        <v>0</v>
      </c>
      <c r="S470" s="236" t="b">
        <f t="shared" si="28"/>
        <v>0</v>
      </c>
      <c r="T470" s="237">
        <v>470</v>
      </c>
      <c r="AH470"/>
    </row>
    <row r="471" spans="1:34" s="224" customFormat="1" x14ac:dyDescent="0.2">
      <c r="A471"/>
      <c r="B471"/>
      <c r="C471"/>
      <c r="D471"/>
      <c r="E471"/>
      <c r="F471"/>
      <c r="G471"/>
      <c r="H471"/>
      <c r="I471"/>
      <c r="J471"/>
      <c r="K471"/>
      <c r="L471"/>
      <c r="M471"/>
      <c r="N471"/>
      <c r="O471" s="235">
        <v>267</v>
      </c>
      <c r="P471" s="235" t="s">
        <v>428</v>
      </c>
      <c r="R471" s="232" t="b">
        <v>0</v>
      </c>
      <c r="S471" s="236" t="b">
        <f t="shared" si="28"/>
        <v>0</v>
      </c>
      <c r="T471" s="237">
        <v>471</v>
      </c>
      <c r="AH471"/>
    </row>
    <row r="472" spans="1:34" s="224" customFormat="1" x14ac:dyDescent="0.2">
      <c r="A472"/>
      <c r="B472"/>
      <c r="C472"/>
      <c r="D472"/>
      <c r="E472"/>
      <c r="F472"/>
      <c r="G472"/>
      <c r="H472"/>
      <c r="I472"/>
      <c r="J472"/>
      <c r="K472"/>
      <c r="L472"/>
      <c r="M472"/>
      <c r="N472"/>
      <c r="O472" s="235">
        <v>268</v>
      </c>
      <c r="P472" s="235" t="s">
        <v>429</v>
      </c>
      <c r="R472" s="232" t="b">
        <v>0</v>
      </c>
      <c r="S472" s="236" t="b">
        <f t="shared" si="28"/>
        <v>0</v>
      </c>
      <c r="T472" s="237">
        <v>472</v>
      </c>
      <c r="AH472"/>
    </row>
    <row r="473" spans="1:34" s="224" customFormat="1" x14ac:dyDescent="0.2">
      <c r="A473"/>
      <c r="B473"/>
      <c r="C473"/>
      <c r="D473"/>
      <c r="E473"/>
      <c r="F473"/>
      <c r="G473"/>
      <c r="H473"/>
      <c r="I473"/>
      <c r="J473"/>
      <c r="K473"/>
      <c r="L473"/>
      <c r="M473"/>
      <c r="N473"/>
      <c r="O473" s="235">
        <v>269</v>
      </c>
      <c r="P473" s="235" t="s">
        <v>430</v>
      </c>
      <c r="R473" s="232" t="b">
        <v>0</v>
      </c>
      <c r="S473" s="236" t="b">
        <f t="shared" si="28"/>
        <v>0</v>
      </c>
      <c r="T473" s="237">
        <v>473</v>
      </c>
      <c r="AH473"/>
    </row>
    <row r="474" spans="1:34" s="224" customFormat="1" x14ac:dyDescent="0.2">
      <c r="A474"/>
      <c r="B474"/>
      <c r="C474"/>
      <c r="D474"/>
      <c r="E474"/>
      <c r="F474"/>
      <c r="G474"/>
      <c r="H474"/>
      <c r="I474"/>
      <c r="J474"/>
      <c r="K474"/>
      <c r="L474"/>
      <c r="M474"/>
      <c r="N474"/>
      <c r="O474" s="232">
        <v>270</v>
      </c>
      <c r="P474" s="232" t="s">
        <v>431</v>
      </c>
      <c r="R474" s="232" t="b">
        <v>0</v>
      </c>
      <c r="S474" s="232" t="b">
        <v>0</v>
      </c>
      <c r="T474" s="237">
        <v>474</v>
      </c>
      <c r="AH474"/>
    </row>
    <row r="475" spans="1:34" s="224" customFormat="1" x14ac:dyDescent="0.2">
      <c r="A475"/>
      <c r="B475"/>
      <c r="C475"/>
      <c r="D475"/>
      <c r="E475"/>
      <c r="F475"/>
      <c r="G475"/>
      <c r="H475"/>
      <c r="I475"/>
      <c r="J475"/>
      <c r="K475"/>
      <c r="L475"/>
      <c r="M475"/>
      <c r="N475"/>
      <c r="O475" s="235">
        <v>271</v>
      </c>
      <c r="P475" s="235" t="s">
        <v>432</v>
      </c>
      <c r="R475" s="232" t="b">
        <v>0</v>
      </c>
      <c r="S475" s="236" t="b">
        <f>IF(R475=TRUE,TRUE,FALSE)</f>
        <v>0</v>
      </c>
      <c r="T475" s="237">
        <v>475</v>
      </c>
      <c r="AH475"/>
    </row>
    <row r="476" spans="1:34" s="224" customFormat="1" x14ac:dyDescent="0.2">
      <c r="A476"/>
      <c r="B476"/>
      <c r="C476"/>
      <c r="D476"/>
      <c r="E476"/>
      <c r="F476"/>
      <c r="G476"/>
      <c r="H476"/>
      <c r="I476"/>
      <c r="J476"/>
      <c r="K476"/>
      <c r="L476"/>
      <c r="M476"/>
      <c r="N476"/>
      <c r="O476" s="235">
        <v>272</v>
      </c>
      <c r="P476" s="235" t="s">
        <v>433</v>
      </c>
      <c r="R476" s="232" t="b">
        <v>0</v>
      </c>
      <c r="S476" s="236" t="b">
        <f>IF(R476=TRUE,TRUE,FALSE)</f>
        <v>0</v>
      </c>
      <c r="T476" s="237">
        <v>476</v>
      </c>
      <c r="AH476"/>
    </row>
    <row r="477" spans="1:34" s="224" customFormat="1" x14ac:dyDescent="0.2">
      <c r="A477"/>
      <c r="B477"/>
      <c r="C477"/>
      <c r="D477"/>
      <c r="E477"/>
      <c r="F477"/>
      <c r="G477"/>
      <c r="H477"/>
      <c r="I477"/>
      <c r="J477"/>
      <c r="K477"/>
      <c r="L477"/>
      <c r="M477"/>
      <c r="N477"/>
      <c r="O477" s="235">
        <v>273</v>
      </c>
      <c r="P477" s="235" t="s">
        <v>434</v>
      </c>
      <c r="R477" s="232" t="b">
        <v>0</v>
      </c>
      <c r="S477" s="236" t="b">
        <f t="shared" ref="S477:S485" si="29">IF(R477=TRUE,TRUE,FALSE)</f>
        <v>0</v>
      </c>
      <c r="T477" s="237">
        <v>477</v>
      </c>
      <c r="AH477"/>
    </row>
    <row r="478" spans="1:34" s="224" customFormat="1" x14ac:dyDescent="0.2">
      <c r="A478"/>
      <c r="B478"/>
      <c r="C478"/>
      <c r="D478"/>
      <c r="E478"/>
      <c r="F478"/>
      <c r="G478"/>
      <c r="H478"/>
      <c r="I478"/>
      <c r="J478"/>
      <c r="K478"/>
      <c r="L478"/>
      <c r="M478"/>
      <c r="N478"/>
      <c r="O478" s="235">
        <v>274</v>
      </c>
      <c r="P478" s="235" t="s">
        <v>435</v>
      </c>
      <c r="R478" s="232" t="b">
        <v>0</v>
      </c>
      <c r="S478" s="236" t="b">
        <f t="shared" si="29"/>
        <v>0</v>
      </c>
      <c r="T478" s="237">
        <v>478</v>
      </c>
      <c r="AH478"/>
    </row>
    <row r="479" spans="1:34" s="224" customFormat="1" x14ac:dyDescent="0.2">
      <c r="A479"/>
      <c r="B479"/>
      <c r="C479"/>
      <c r="D479"/>
      <c r="E479"/>
      <c r="F479"/>
      <c r="G479"/>
      <c r="H479"/>
      <c r="I479"/>
      <c r="J479"/>
      <c r="K479"/>
      <c r="L479"/>
      <c r="M479"/>
      <c r="N479"/>
      <c r="O479" s="235">
        <v>275</v>
      </c>
      <c r="P479" s="235" t="s">
        <v>436</v>
      </c>
      <c r="R479" s="232" t="b">
        <v>0</v>
      </c>
      <c r="S479" s="236" t="b">
        <f t="shared" si="29"/>
        <v>0</v>
      </c>
      <c r="T479" s="237">
        <v>479</v>
      </c>
      <c r="AH479"/>
    </row>
    <row r="480" spans="1:34" s="224" customFormat="1" x14ac:dyDescent="0.2">
      <c r="A480"/>
      <c r="B480"/>
      <c r="C480"/>
      <c r="D480"/>
      <c r="E480"/>
      <c r="F480"/>
      <c r="G480"/>
      <c r="H480"/>
      <c r="I480"/>
      <c r="J480"/>
      <c r="K480"/>
      <c r="L480"/>
      <c r="M480"/>
      <c r="N480"/>
      <c r="O480" s="235">
        <v>276</v>
      </c>
      <c r="P480" s="235" t="s">
        <v>437</v>
      </c>
      <c r="R480" s="232" t="b">
        <v>0</v>
      </c>
      <c r="S480" s="236" t="b">
        <f t="shared" si="29"/>
        <v>0</v>
      </c>
      <c r="T480" s="237">
        <v>480</v>
      </c>
      <c r="AH480"/>
    </row>
    <row r="481" spans="1:34" s="224" customFormat="1" x14ac:dyDescent="0.2">
      <c r="A481"/>
      <c r="B481"/>
      <c r="C481"/>
      <c r="D481"/>
      <c r="E481"/>
      <c r="F481"/>
      <c r="G481"/>
      <c r="H481"/>
      <c r="I481"/>
      <c r="J481"/>
      <c r="K481"/>
      <c r="L481"/>
      <c r="M481"/>
      <c r="N481"/>
      <c r="O481" s="235">
        <v>277</v>
      </c>
      <c r="P481" s="235" t="s">
        <v>438</v>
      </c>
      <c r="R481" s="232" t="b">
        <v>0</v>
      </c>
      <c r="S481" s="236" t="b">
        <f t="shared" si="29"/>
        <v>0</v>
      </c>
      <c r="T481" s="237">
        <v>481</v>
      </c>
      <c r="AH481"/>
    </row>
    <row r="482" spans="1:34" s="224" customFormat="1" x14ac:dyDescent="0.2">
      <c r="A482"/>
      <c r="B482"/>
      <c r="C482"/>
      <c r="D482"/>
      <c r="E482"/>
      <c r="F482"/>
      <c r="G482"/>
      <c r="H482"/>
      <c r="I482"/>
      <c r="J482"/>
      <c r="K482"/>
      <c r="L482"/>
      <c r="M482"/>
      <c r="N482"/>
      <c r="O482" s="235">
        <v>278</v>
      </c>
      <c r="P482" s="235" t="s">
        <v>439</v>
      </c>
      <c r="R482" s="232" t="b">
        <v>0</v>
      </c>
      <c r="S482" s="236" t="b">
        <f t="shared" si="29"/>
        <v>0</v>
      </c>
      <c r="T482" s="237">
        <v>482</v>
      </c>
      <c r="AH482"/>
    </row>
    <row r="483" spans="1:34" s="224" customFormat="1" x14ac:dyDescent="0.2">
      <c r="A483"/>
      <c r="B483"/>
      <c r="C483"/>
      <c r="D483"/>
      <c r="E483"/>
      <c r="F483"/>
      <c r="G483"/>
      <c r="H483"/>
      <c r="I483"/>
      <c r="J483"/>
      <c r="K483"/>
      <c r="L483"/>
      <c r="M483"/>
      <c r="N483"/>
      <c r="O483" s="235">
        <v>279</v>
      </c>
      <c r="P483" s="235" t="s">
        <v>962</v>
      </c>
      <c r="R483" s="232" t="b">
        <v>0</v>
      </c>
      <c r="S483" s="236" t="b">
        <f t="shared" si="29"/>
        <v>0</v>
      </c>
      <c r="T483" s="237">
        <v>483</v>
      </c>
      <c r="AH483"/>
    </row>
    <row r="484" spans="1:34" s="224" customFormat="1" x14ac:dyDescent="0.2">
      <c r="A484"/>
      <c r="B484"/>
      <c r="C484"/>
      <c r="D484"/>
      <c r="E484"/>
      <c r="F484"/>
      <c r="G484"/>
      <c r="H484"/>
      <c r="I484"/>
      <c r="J484"/>
      <c r="K484"/>
      <c r="L484"/>
      <c r="M484"/>
      <c r="N484"/>
      <c r="O484" s="235">
        <v>280</v>
      </c>
      <c r="P484" s="235" t="s">
        <v>956</v>
      </c>
      <c r="R484" s="232" t="b">
        <v>0</v>
      </c>
      <c r="S484" s="236" t="b">
        <f t="shared" si="29"/>
        <v>0</v>
      </c>
      <c r="T484" s="237">
        <v>484</v>
      </c>
      <c r="AH484"/>
    </row>
    <row r="485" spans="1:34" s="224" customFormat="1" x14ac:dyDescent="0.2">
      <c r="A485"/>
      <c r="B485"/>
      <c r="C485"/>
      <c r="D485"/>
      <c r="E485"/>
      <c r="F485"/>
      <c r="G485"/>
      <c r="H485"/>
      <c r="I485"/>
      <c r="J485"/>
      <c r="K485"/>
      <c r="L485"/>
      <c r="M485"/>
      <c r="N485"/>
      <c r="O485" s="235">
        <v>281</v>
      </c>
      <c r="P485" s="235" t="s">
        <v>440</v>
      </c>
      <c r="R485" s="232" t="b">
        <v>0</v>
      </c>
      <c r="S485" s="236" t="b">
        <f t="shared" si="29"/>
        <v>0</v>
      </c>
      <c r="T485" s="237">
        <v>485</v>
      </c>
      <c r="AH485"/>
    </row>
    <row r="486" spans="1:34" s="224" customFormat="1" x14ac:dyDescent="0.2">
      <c r="A486"/>
      <c r="B486"/>
      <c r="C486"/>
      <c r="D486"/>
      <c r="E486"/>
      <c r="F486"/>
      <c r="G486"/>
      <c r="H486"/>
      <c r="I486"/>
      <c r="J486"/>
      <c r="K486"/>
      <c r="L486"/>
      <c r="M486"/>
      <c r="N486"/>
      <c r="O486" s="235">
        <v>282</v>
      </c>
      <c r="P486" s="235" t="s">
        <v>441</v>
      </c>
      <c r="R486" s="232" t="b">
        <v>0</v>
      </c>
      <c r="S486" s="236" t="b">
        <f>IF(R486=TRUE,TRUE,FALSE)</f>
        <v>0</v>
      </c>
      <c r="T486" s="237">
        <v>486</v>
      </c>
      <c r="AH486"/>
    </row>
    <row r="487" spans="1:34" s="224" customFormat="1" x14ac:dyDescent="0.2">
      <c r="A487"/>
      <c r="B487"/>
      <c r="C487"/>
      <c r="D487"/>
      <c r="E487"/>
      <c r="F487"/>
      <c r="G487"/>
      <c r="H487"/>
      <c r="I487"/>
      <c r="J487"/>
      <c r="K487"/>
      <c r="L487"/>
      <c r="M487"/>
      <c r="N487"/>
      <c r="O487" s="232">
        <v>283</v>
      </c>
      <c r="P487" s="232" t="s">
        <v>442</v>
      </c>
      <c r="R487" s="232" t="b">
        <v>0</v>
      </c>
      <c r="S487" s="232" t="b">
        <v>0</v>
      </c>
      <c r="T487" s="237">
        <v>487</v>
      </c>
      <c r="AH487"/>
    </row>
    <row r="488" spans="1:34" s="224" customFormat="1" x14ac:dyDescent="0.2">
      <c r="A488"/>
      <c r="B488"/>
      <c r="C488"/>
      <c r="D488"/>
      <c r="E488"/>
      <c r="F488"/>
      <c r="G488"/>
      <c r="H488"/>
      <c r="I488"/>
      <c r="J488"/>
      <c r="K488"/>
      <c r="L488"/>
      <c r="M488"/>
      <c r="N488"/>
      <c r="O488" s="232">
        <v>284</v>
      </c>
      <c r="P488" s="232" t="s">
        <v>443</v>
      </c>
      <c r="R488" s="232" t="b">
        <v>0</v>
      </c>
      <c r="S488" s="232" t="b">
        <v>0</v>
      </c>
      <c r="T488" s="237">
        <v>488</v>
      </c>
      <c r="AH488"/>
    </row>
    <row r="489" spans="1:34" s="224" customFormat="1" x14ac:dyDescent="0.2">
      <c r="A489"/>
      <c r="B489"/>
      <c r="C489"/>
      <c r="D489"/>
      <c r="E489"/>
      <c r="F489"/>
      <c r="G489"/>
      <c r="H489"/>
      <c r="I489"/>
      <c r="J489"/>
      <c r="K489"/>
      <c r="L489"/>
      <c r="M489"/>
      <c r="N489"/>
      <c r="O489" s="232">
        <v>285</v>
      </c>
      <c r="P489" s="232" t="s">
        <v>444</v>
      </c>
      <c r="R489" s="232" t="b">
        <v>0</v>
      </c>
      <c r="S489" s="232" t="b">
        <v>0</v>
      </c>
      <c r="T489" s="237">
        <v>489</v>
      </c>
      <c r="AH489"/>
    </row>
    <row r="490" spans="1:34" s="224" customFormat="1" x14ac:dyDescent="0.2">
      <c r="A490"/>
      <c r="B490"/>
      <c r="C490"/>
      <c r="D490"/>
      <c r="E490"/>
      <c r="F490"/>
      <c r="G490"/>
      <c r="H490"/>
      <c r="I490"/>
      <c r="J490"/>
      <c r="K490"/>
      <c r="L490"/>
      <c r="M490"/>
      <c r="N490"/>
      <c r="O490" s="235">
        <v>286</v>
      </c>
      <c r="P490" s="235" t="s">
        <v>445</v>
      </c>
      <c r="R490" s="232" t="b">
        <v>0</v>
      </c>
      <c r="S490" s="236" t="b">
        <f>IF(R490=TRUE,TRUE,FALSE)</f>
        <v>0</v>
      </c>
      <c r="T490" s="237">
        <v>490</v>
      </c>
      <c r="AH490"/>
    </row>
    <row r="491" spans="1:34" s="224" customFormat="1" x14ac:dyDescent="0.2">
      <c r="A491"/>
      <c r="B491"/>
      <c r="C491"/>
      <c r="D491"/>
      <c r="E491"/>
      <c r="F491"/>
      <c r="G491"/>
      <c r="H491"/>
      <c r="I491"/>
      <c r="J491"/>
      <c r="K491"/>
      <c r="L491"/>
      <c r="M491"/>
      <c r="N491"/>
      <c r="O491" s="235">
        <v>287</v>
      </c>
      <c r="P491" s="235" t="s">
        <v>446</v>
      </c>
      <c r="R491" s="232" t="b">
        <v>0</v>
      </c>
      <c r="S491" s="236" t="b">
        <f>IF(R491=TRUE,TRUE,FALSE)</f>
        <v>0</v>
      </c>
      <c r="T491" s="237">
        <v>491</v>
      </c>
      <c r="AH491"/>
    </row>
    <row r="492" spans="1:34" s="224" customFormat="1" x14ac:dyDescent="0.2">
      <c r="A492"/>
      <c r="B492"/>
      <c r="C492"/>
      <c r="D492"/>
      <c r="E492"/>
      <c r="F492"/>
      <c r="G492"/>
      <c r="H492"/>
      <c r="I492"/>
      <c r="J492"/>
      <c r="K492"/>
      <c r="L492"/>
      <c r="M492"/>
      <c r="N492"/>
      <c r="O492" s="235">
        <v>288</v>
      </c>
      <c r="P492" s="235" t="s">
        <v>447</v>
      </c>
      <c r="R492" s="232" t="b">
        <v>0</v>
      </c>
      <c r="S492" s="236" t="b">
        <f>IF(R492=TRUE,TRUE,FALSE)</f>
        <v>0</v>
      </c>
      <c r="T492" s="237">
        <v>492</v>
      </c>
      <c r="AH492"/>
    </row>
    <row r="493" spans="1:34" s="224" customFormat="1" x14ac:dyDescent="0.2">
      <c r="A493"/>
      <c r="B493"/>
      <c r="C493"/>
      <c r="D493"/>
      <c r="E493"/>
      <c r="F493"/>
      <c r="G493"/>
      <c r="H493"/>
      <c r="I493"/>
      <c r="J493"/>
      <c r="K493"/>
      <c r="L493"/>
      <c r="M493"/>
      <c r="N493"/>
      <c r="O493" s="232">
        <v>289</v>
      </c>
      <c r="P493" s="232" t="s">
        <v>448</v>
      </c>
      <c r="R493" s="232" t="b">
        <v>0</v>
      </c>
      <c r="S493" s="232" t="b">
        <v>0</v>
      </c>
      <c r="T493" s="237">
        <v>493</v>
      </c>
      <c r="AH493"/>
    </row>
    <row r="494" spans="1:34" s="224" customFormat="1" x14ac:dyDescent="0.2">
      <c r="A494"/>
      <c r="B494"/>
      <c r="C494"/>
      <c r="D494"/>
      <c r="E494"/>
      <c r="F494"/>
      <c r="G494"/>
      <c r="H494"/>
      <c r="I494"/>
      <c r="J494"/>
      <c r="K494"/>
      <c r="L494"/>
      <c r="M494"/>
      <c r="N494"/>
      <c r="O494" s="232">
        <v>290</v>
      </c>
      <c r="P494" s="232" t="s">
        <v>449</v>
      </c>
      <c r="R494" s="232" t="b">
        <v>0</v>
      </c>
      <c r="S494" s="232" t="b">
        <v>0</v>
      </c>
      <c r="T494" s="237">
        <v>494</v>
      </c>
      <c r="AH494"/>
    </row>
    <row r="495" spans="1:34" s="224" customFormat="1" x14ac:dyDescent="0.2">
      <c r="A495"/>
      <c r="B495"/>
      <c r="C495"/>
      <c r="D495"/>
      <c r="E495"/>
      <c r="F495"/>
      <c r="G495"/>
      <c r="H495"/>
      <c r="I495"/>
      <c r="J495"/>
      <c r="K495"/>
      <c r="L495"/>
      <c r="M495"/>
      <c r="N495"/>
      <c r="O495" s="232">
        <v>291</v>
      </c>
      <c r="P495" s="232" t="s">
        <v>450</v>
      </c>
      <c r="R495" s="232" t="b">
        <v>0</v>
      </c>
      <c r="S495" s="232" t="b">
        <v>0</v>
      </c>
      <c r="T495" s="237">
        <v>495</v>
      </c>
      <c r="AH495"/>
    </row>
    <row r="496" spans="1:34" s="224" customFormat="1" x14ac:dyDescent="0.2">
      <c r="A496"/>
      <c r="B496"/>
      <c r="C496"/>
      <c r="D496"/>
      <c r="E496"/>
      <c r="F496"/>
      <c r="G496"/>
      <c r="H496"/>
      <c r="I496"/>
      <c r="J496"/>
      <c r="K496"/>
      <c r="L496"/>
      <c r="M496"/>
      <c r="N496"/>
      <c r="O496" s="232">
        <v>292</v>
      </c>
      <c r="P496" s="232" t="s">
        <v>451</v>
      </c>
      <c r="R496" s="232" t="b">
        <v>0</v>
      </c>
      <c r="S496" s="232" t="b">
        <v>0</v>
      </c>
      <c r="T496" s="237">
        <v>496</v>
      </c>
      <c r="AH496"/>
    </row>
    <row r="497" spans="1:34" s="224" customFormat="1" x14ac:dyDescent="0.2">
      <c r="A497"/>
      <c r="B497"/>
      <c r="C497"/>
      <c r="D497"/>
      <c r="E497"/>
      <c r="F497"/>
      <c r="G497"/>
      <c r="H497"/>
      <c r="I497"/>
      <c r="J497"/>
      <c r="K497"/>
      <c r="L497"/>
      <c r="M497"/>
      <c r="N497"/>
      <c r="O497" s="235">
        <v>293</v>
      </c>
      <c r="P497" s="235" t="s">
        <v>452</v>
      </c>
      <c r="R497" s="232" t="b">
        <v>0</v>
      </c>
      <c r="S497" s="236" t="b">
        <f t="shared" ref="S497:S503" si="30">IF(R497=TRUE,TRUE,FALSE)</f>
        <v>0</v>
      </c>
      <c r="T497" s="237">
        <v>497</v>
      </c>
      <c r="AH497"/>
    </row>
    <row r="498" spans="1:34" s="224" customFormat="1" x14ac:dyDescent="0.2">
      <c r="A498"/>
      <c r="B498"/>
      <c r="C498"/>
      <c r="D498"/>
      <c r="E498"/>
      <c r="F498"/>
      <c r="G498"/>
      <c r="H498"/>
      <c r="I498"/>
      <c r="J498"/>
      <c r="K498"/>
      <c r="L498"/>
      <c r="M498"/>
      <c r="N498"/>
      <c r="O498" s="235">
        <v>294</v>
      </c>
      <c r="P498" s="235" t="s">
        <v>453</v>
      </c>
      <c r="R498" s="232" t="b">
        <v>0</v>
      </c>
      <c r="S498" s="236" t="b">
        <f t="shared" si="30"/>
        <v>0</v>
      </c>
      <c r="T498" s="237">
        <v>498</v>
      </c>
      <c r="AH498"/>
    </row>
    <row r="499" spans="1:34" s="224" customFormat="1" x14ac:dyDescent="0.2">
      <c r="A499"/>
      <c r="B499"/>
      <c r="C499"/>
      <c r="D499"/>
      <c r="E499"/>
      <c r="F499"/>
      <c r="G499"/>
      <c r="H499"/>
      <c r="I499"/>
      <c r="J499"/>
      <c r="K499"/>
      <c r="L499"/>
      <c r="M499"/>
      <c r="N499"/>
      <c r="O499" s="235">
        <v>295</v>
      </c>
      <c r="P499" s="235" t="s">
        <v>1078</v>
      </c>
      <c r="R499" s="232" t="b">
        <v>0</v>
      </c>
      <c r="S499" s="236" t="b">
        <f t="shared" si="30"/>
        <v>0</v>
      </c>
      <c r="T499" s="237">
        <v>499</v>
      </c>
      <c r="AH499"/>
    </row>
    <row r="500" spans="1:34" s="224" customFormat="1" x14ac:dyDescent="0.2">
      <c r="A500"/>
      <c r="B500"/>
      <c r="C500"/>
      <c r="D500"/>
      <c r="E500"/>
      <c r="F500"/>
      <c r="G500"/>
      <c r="H500"/>
      <c r="I500"/>
      <c r="J500"/>
      <c r="K500"/>
      <c r="L500"/>
      <c r="M500"/>
      <c r="N500"/>
      <c r="O500" s="235">
        <v>296</v>
      </c>
      <c r="P500" s="235" t="s">
        <v>454</v>
      </c>
      <c r="R500" s="232" t="b">
        <v>0</v>
      </c>
      <c r="S500" s="236" t="b">
        <f t="shared" si="30"/>
        <v>0</v>
      </c>
      <c r="T500" s="237">
        <v>500</v>
      </c>
      <c r="AH500"/>
    </row>
    <row r="501" spans="1:34" s="224" customFormat="1" x14ac:dyDescent="0.2">
      <c r="A501"/>
      <c r="B501"/>
      <c r="C501"/>
      <c r="D501"/>
      <c r="E501"/>
      <c r="F501"/>
      <c r="G501"/>
      <c r="H501"/>
      <c r="I501"/>
      <c r="J501"/>
      <c r="K501"/>
      <c r="L501"/>
      <c r="M501"/>
      <c r="N501"/>
      <c r="O501" s="235">
        <v>297</v>
      </c>
      <c r="P501" s="235" t="s">
        <v>455</v>
      </c>
      <c r="R501" s="232" t="b">
        <v>0</v>
      </c>
      <c r="S501" s="236" t="b">
        <f t="shared" si="30"/>
        <v>0</v>
      </c>
      <c r="T501" s="237">
        <v>501</v>
      </c>
      <c r="AH501"/>
    </row>
    <row r="502" spans="1:34" s="224" customFormat="1" x14ac:dyDescent="0.2">
      <c r="A502"/>
      <c r="B502"/>
      <c r="C502"/>
      <c r="D502"/>
      <c r="E502"/>
      <c r="F502"/>
      <c r="G502"/>
      <c r="H502"/>
      <c r="I502"/>
      <c r="J502"/>
      <c r="K502"/>
      <c r="L502"/>
      <c r="M502"/>
      <c r="N502"/>
      <c r="O502" s="235">
        <v>298</v>
      </c>
      <c r="P502" s="235" t="s">
        <v>456</v>
      </c>
      <c r="R502" s="232" t="b">
        <v>0</v>
      </c>
      <c r="S502" s="236" t="b">
        <f t="shared" si="30"/>
        <v>0</v>
      </c>
      <c r="T502" s="237">
        <v>502</v>
      </c>
      <c r="AH502"/>
    </row>
    <row r="503" spans="1:34" s="224" customFormat="1" x14ac:dyDescent="0.2">
      <c r="A503"/>
      <c r="B503"/>
      <c r="C503"/>
      <c r="D503"/>
      <c r="E503"/>
      <c r="F503"/>
      <c r="G503"/>
      <c r="H503"/>
      <c r="I503"/>
      <c r="J503"/>
      <c r="K503"/>
      <c r="L503"/>
      <c r="M503"/>
      <c r="N503"/>
      <c r="O503" s="235">
        <v>299</v>
      </c>
      <c r="P503" s="235" t="s">
        <v>457</v>
      </c>
      <c r="R503" s="232" t="b">
        <v>0</v>
      </c>
      <c r="S503" s="236" t="b">
        <f t="shared" si="30"/>
        <v>0</v>
      </c>
      <c r="T503" s="237">
        <v>503</v>
      </c>
      <c r="AH503"/>
    </row>
    <row r="504" spans="1:34" s="224" customFormat="1" x14ac:dyDescent="0.2">
      <c r="A504"/>
      <c r="B504"/>
      <c r="C504"/>
      <c r="D504"/>
      <c r="E504"/>
      <c r="F504"/>
      <c r="G504"/>
      <c r="H504"/>
      <c r="I504"/>
      <c r="J504"/>
      <c r="K504"/>
      <c r="L504"/>
      <c r="M504"/>
      <c r="N504"/>
      <c r="O504" s="235">
        <v>300</v>
      </c>
      <c r="P504" s="235" t="s">
        <v>656</v>
      </c>
      <c r="R504" s="232" t="b">
        <v>0</v>
      </c>
      <c r="S504" s="236" t="b">
        <f>IF(R504=TRUE,TRUE,FALSE)</f>
        <v>0</v>
      </c>
      <c r="T504" s="237">
        <v>504</v>
      </c>
      <c r="AH504"/>
    </row>
    <row r="505" spans="1:34" s="224" customFormat="1" x14ac:dyDescent="0.2">
      <c r="A505"/>
      <c r="B505"/>
      <c r="C505"/>
      <c r="D505"/>
      <c r="E505"/>
      <c r="F505"/>
      <c r="G505"/>
      <c r="H505"/>
      <c r="I505"/>
      <c r="J505"/>
      <c r="K505"/>
      <c r="L505"/>
      <c r="M505"/>
      <c r="N505"/>
      <c r="O505" s="235">
        <v>301</v>
      </c>
      <c r="P505" s="235" t="s">
        <v>459</v>
      </c>
      <c r="R505" s="232" t="b">
        <v>0</v>
      </c>
      <c r="S505" s="236" t="b">
        <f>IF(R505=TRUE,TRUE,FALSE)</f>
        <v>0</v>
      </c>
      <c r="T505" s="237">
        <v>505</v>
      </c>
      <c r="AH505"/>
    </row>
    <row r="506" spans="1:34" s="224" customFormat="1" x14ac:dyDescent="0.2">
      <c r="A506"/>
      <c r="B506"/>
      <c r="C506"/>
      <c r="D506"/>
      <c r="E506"/>
      <c r="F506"/>
      <c r="G506"/>
      <c r="H506"/>
      <c r="I506"/>
      <c r="J506"/>
      <c r="K506"/>
      <c r="L506"/>
      <c r="M506"/>
      <c r="N506"/>
      <c r="O506" s="235">
        <v>302</v>
      </c>
      <c r="P506" s="235" t="s">
        <v>716</v>
      </c>
      <c r="R506" s="232" t="b">
        <v>0</v>
      </c>
      <c r="S506" s="236" t="b">
        <f>IF(R506=TRUE,TRUE,FALSE)</f>
        <v>0</v>
      </c>
      <c r="T506" s="237">
        <v>506</v>
      </c>
      <c r="AH506"/>
    </row>
    <row r="507" spans="1:34" s="224" customFormat="1" x14ac:dyDescent="0.2">
      <c r="A507"/>
      <c r="B507"/>
      <c r="C507"/>
      <c r="D507"/>
      <c r="E507"/>
      <c r="F507"/>
      <c r="G507"/>
      <c r="H507"/>
      <c r="I507"/>
      <c r="J507"/>
      <c r="K507"/>
      <c r="L507"/>
      <c r="M507"/>
      <c r="N507"/>
      <c r="O507" s="232">
        <v>303</v>
      </c>
      <c r="P507" s="232" t="s">
        <v>715</v>
      </c>
      <c r="R507" s="232" t="b">
        <v>0</v>
      </c>
      <c r="S507" s="232" t="b">
        <v>0</v>
      </c>
      <c r="T507" s="237">
        <v>507</v>
      </c>
      <c r="AH507"/>
    </row>
    <row r="508" spans="1:34" s="224" customFormat="1" x14ac:dyDescent="0.2">
      <c r="A508"/>
      <c r="B508"/>
      <c r="C508"/>
      <c r="D508"/>
      <c r="E508"/>
      <c r="F508"/>
      <c r="G508"/>
      <c r="H508"/>
      <c r="I508"/>
      <c r="J508"/>
      <c r="K508"/>
      <c r="L508"/>
      <c r="M508"/>
      <c r="N508"/>
      <c r="O508" s="232">
        <v>304</v>
      </c>
      <c r="P508" s="232" t="s">
        <v>721</v>
      </c>
      <c r="R508" s="232" t="b">
        <v>0</v>
      </c>
      <c r="S508" s="232" t="b">
        <v>0</v>
      </c>
      <c r="T508" s="237">
        <v>508</v>
      </c>
      <c r="AH508"/>
    </row>
    <row r="509" spans="1:34" s="224" customFormat="1" x14ac:dyDescent="0.2">
      <c r="A509"/>
      <c r="B509"/>
      <c r="C509"/>
      <c r="D509"/>
      <c r="E509"/>
      <c r="F509"/>
      <c r="G509"/>
      <c r="H509"/>
      <c r="I509"/>
      <c r="J509"/>
      <c r="K509"/>
      <c r="L509"/>
      <c r="M509"/>
      <c r="N509"/>
      <c r="O509" s="235">
        <v>305</v>
      </c>
      <c r="P509" s="235" t="s">
        <v>714</v>
      </c>
      <c r="R509" s="232" t="b">
        <v>0</v>
      </c>
      <c r="S509" s="236" t="b">
        <f t="shared" ref="S509:S510" si="31">IF(R509=TRUE,TRUE,FALSE)</f>
        <v>0</v>
      </c>
      <c r="T509" s="237">
        <v>509</v>
      </c>
      <c r="AH509"/>
    </row>
    <row r="510" spans="1:34" s="224" customFormat="1" x14ac:dyDescent="0.2">
      <c r="A510"/>
      <c r="B510"/>
      <c r="C510"/>
      <c r="D510"/>
      <c r="E510"/>
      <c r="F510"/>
      <c r="G510"/>
      <c r="H510"/>
      <c r="I510"/>
      <c r="J510"/>
      <c r="K510"/>
      <c r="L510"/>
      <c r="M510"/>
      <c r="N510"/>
      <c r="O510" s="235">
        <v>306</v>
      </c>
      <c r="P510" s="235" t="s">
        <v>713</v>
      </c>
      <c r="R510" s="232" t="b">
        <v>0</v>
      </c>
      <c r="S510" s="236" t="b">
        <f t="shared" si="31"/>
        <v>0</v>
      </c>
      <c r="T510" s="237">
        <v>510</v>
      </c>
      <c r="AH510"/>
    </row>
    <row r="511" spans="1:34" s="224" customFormat="1" x14ac:dyDescent="0.2">
      <c r="A511"/>
      <c r="B511"/>
      <c r="C511"/>
      <c r="D511"/>
      <c r="E511"/>
      <c r="F511"/>
      <c r="G511"/>
      <c r="H511"/>
      <c r="I511"/>
      <c r="J511"/>
      <c r="K511"/>
      <c r="L511"/>
      <c r="M511"/>
      <c r="N511"/>
      <c r="O511" s="232">
        <v>307</v>
      </c>
      <c r="P511" s="232" t="s">
        <v>712</v>
      </c>
      <c r="R511" s="232" t="b">
        <v>0</v>
      </c>
      <c r="S511" s="232" t="b">
        <v>0</v>
      </c>
      <c r="T511" s="237">
        <v>511</v>
      </c>
      <c r="AH511"/>
    </row>
    <row r="512" spans="1:34" s="224" customFormat="1" x14ac:dyDescent="0.2">
      <c r="A512"/>
      <c r="B512"/>
      <c r="C512"/>
      <c r="D512"/>
      <c r="E512"/>
      <c r="F512"/>
      <c r="G512"/>
      <c r="H512"/>
      <c r="I512"/>
      <c r="J512"/>
      <c r="K512"/>
      <c r="L512"/>
      <c r="M512"/>
      <c r="N512"/>
      <c r="O512" s="235">
        <v>308</v>
      </c>
      <c r="P512" s="235" t="s">
        <v>719</v>
      </c>
      <c r="R512" s="232" t="b">
        <v>0</v>
      </c>
      <c r="S512" s="236" t="b">
        <f>IF(R512=TRUE,TRUE,FALSE)</f>
        <v>0</v>
      </c>
      <c r="T512" s="237">
        <v>512</v>
      </c>
      <c r="AH512"/>
    </row>
    <row r="513" spans="1:34" s="224" customFormat="1" x14ac:dyDescent="0.2">
      <c r="A513"/>
      <c r="B513"/>
      <c r="C513"/>
      <c r="D513"/>
      <c r="E513"/>
      <c r="F513"/>
      <c r="G513"/>
      <c r="H513"/>
      <c r="I513"/>
      <c r="J513"/>
      <c r="K513"/>
      <c r="L513"/>
      <c r="M513"/>
      <c r="N513"/>
      <c r="O513" s="235">
        <v>309</v>
      </c>
      <c r="P513" s="235" t="s">
        <v>460</v>
      </c>
      <c r="R513" s="232" t="b">
        <v>0</v>
      </c>
      <c r="S513" s="236" t="b">
        <f>IF(R513=TRUE,TRUE,FALSE)</f>
        <v>0</v>
      </c>
      <c r="T513" s="237">
        <v>513</v>
      </c>
      <c r="AH513"/>
    </row>
    <row r="514" spans="1:34" s="224" customFormat="1" x14ac:dyDescent="0.2">
      <c r="A514"/>
      <c r="B514"/>
      <c r="C514"/>
      <c r="D514"/>
      <c r="E514"/>
      <c r="F514"/>
      <c r="G514"/>
      <c r="H514"/>
      <c r="I514"/>
      <c r="J514"/>
      <c r="K514"/>
      <c r="L514"/>
      <c r="M514"/>
      <c r="N514"/>
      <c r="O514" s="235">
        <v>310</v>
      </c>
      <c r="P514" s="235" t="s">
        <v>1101</v>
      </c>
      <c r="R514" s="232" t="b">
        <v>0</v>
      </c>
      <c r="S514" s="236" t="b">
        <f>IF(R514=TRUE,TRUE,FALSE)</f>
        <v>0</v>
      </c>
      <c r="T514" s="237">
        <v>514</v>
      </c>
      <c r="AH514"/>
    </row>
    <row r="515" spans="1:34" s="224" customFormat="1" x14ac:dyDescent="0.2">
      <c r="A515"/>
      <c r="B515"/>
      <c r="C515"/>
      <c r="D515"/>
      <c r="E515"/>
      <c r="F515"/>
      <c r="G515"/>
      <c r="H515"/>
      <c r="I515"/>
      <c r="J515"/>
      <c r="K515"/>
      <c r="L515"/>
      <c r="M515"/>
      <c r="N515"/>
      <c r="O515" s="235">
        <v>311</v>
      </c>
      <c r="P515" s="235" t="s">
        <v>960</v>
      </c>
      <c r="R515" s="232" t="b">
        <v>0</v>
      </c>
      <c r="S515" s="236" t="b">
        <f>IF(R515=TRUE,TRUE,FALSE)</f>
        <v>0</v>
      </c>
      <c r="T515" s="237">
        <v>515</v>
      </c>
      <c r="AH515"/>
    </row>
    <row r="516" spans="1:34" s="224" customFormat="1" x14ac:dyDescent="0.2">
      <c r="A516"/>
      <c r="B516"/>
      <c r="C516"/>
      <c r="D516"/>
      <c r="E516"/>
      <c r="F516"/>
      <c r="G516"/>
      <c r="H516"/>
      <c r="I516"/>
      <c r="J516"/>
      <c r="K516"/>
      <c r="L516"/>
      <c r="M516"/>
      <c r="N516"/>
      <c r="O516" s="235">
        <v>312</v>
      </c>
      <c r="P516" s="235" t="s">
        <v>461</v>
      </c>
      <c r="R516" s="232" t="b">
        <v>0</v>
      </c>
      <c r="S516" s="236" t="b">
        <f t="shared" ref="S516:S517" si="32">IF(R516=TRUE,TRUE,FALSE)</f>
        <v>0</v>
      </c>
      <c r="T516" s="237">
        <v>516</v>
      </c>
      <c r="AH516"/>
    </row>
    <row r="517" spans="1:34" s="224" customFormat="1" x14ac:dyDescent="0.2">
      <c r="A517"/>
      <c r="B517"/>
      <c r="C517"/>
      <c r="D517"/>
      <c r="E517"/>
      <c r="F517"/>
      <c r="G517"/>
      <c r="H517"/>
      <c r="I517"/>
      <c r="J517"/>
      <c r="K517"/>
      <c r="L517"/>
      <c r="M517"/>
      <c r="N517"/>
      <c r="O517" s="235">
        <v>313</v>
      </c>
      <c r="P517" s="235" t="s">
        <v>462</v>
      </c>
      <c r="R517" s="232" t="b">
        <v>0</v>
      </c>
      <c r="S517" s="236" t="b">
        <f t="shared" si="32"/>
        <v>0</v>
      </c>
      <c r="T517" s="237">
        <v>517</v>
      </c>
      <c r="AH517"/>
    </row>
    <row r="518" spans="1:34" s="224" customFormat="1" x14ac:dyDescent="0.2">
      <c r="A518"/>
      <c r="B518"/>
      <c r="C518"/>
      <c r="D518"/>
      <c r="E518"/>
      <c r="F518"/>
      <c r="G518"/>
      <c r="H518"/>
      <c r="I518"/>
      <c r="J518"/>
      <c r="K518"/>
      <c r="L518"/>
      <c r="M518"/>
      <c r="N518"/>
      <c r="O518" s="235">
        <v>314</v>
      </c>
      <c r="P518" s="235" t="s">
        <v>463</v>
      </c>
      <c r="R518" s="232" t="b">
        <v>0</v>
      </c>
      <c r="S518" s="236" t="b">
        <f>IF(R518=TRUE,TRUE,FALSE)</f>
        <v>0</v>
      </c>
      <c r="T518" s="237">
        <v>518</v>
      </c>
      <c r="AH518"/>
    </row>
    <row r="519" spans="1:34" s="224" customFormat="1" x14ac:dyDescent="0.2">
      <c r="A519"/>
      <c r="B519"/>
      <c r="C519"/>
      <c r="D519"/>
      <c r="E519"/>
      <c r="F519"/>
      <c r="G519"/>
      <c r="H519"/>
      <c r="I519"/>
      <c r="J519"/>
      <c r="K519"/>
      <c r="L519"/>
      <c r="M519"/>
      <c r="N519"/>
      <c r="O519" s="235">
        <v>315</v>
      </c>
      <c r="P519" s="235" t="s">
        <v>869</v>
      </c>
      <c r="R519" s="232" t="b">
        <v>0</v>
      </c>
      <c r="S519" s="236" t="b">
        <f>IF(R519=TRUE,TRUE,FALSE)</f>
        <v>0</v>
      </c>
      <c r="T519" s="237">
        <v>519</v>
      </c>
      <c r="AH519"/>
    </row>
    <row r="520" spans="1:34" s="224" customFormat="1" x14ac:dyDescent="0.2">
      <c r="A520"/>
      <c r="B520"/>
      <c r="C520"/>
      <c r="D520"/>
      <c r="E520"/>
      <c r="F520"/>
      <c r="G520"/>
      <c r="H520"/>
      <c r="I520"/>
      <c r="J520"/>
      <c r="K520"/>
      <c r="L520"/>
      <c r="M520"/>
      <c r="N520"/>
      <c r="O520" s="235">
        <v>316</v>
      </c>
      <c r="P520" s="235" t="s">
        <v>464</v>
      </c>
      <c r="R520" s="232" t="b">
        <v>0</v>
      </c>
      <c r="S520" s="236" t="b">
        <f>IF(R520=TRUE,TRUE,FALSE)</f>
        <v>0</v>
      </c>
      <c r="T520" s="237">
        <v>520</v>
      </c>
      <c r="AH520"/>
    </row>
    <row r="521" spans="1:34" s="224" customFormat="1" x14ac:dyDescent="0.2">
      <c r="A521"/>
      <c r="B521"/>
      <c r="C521"/>
      <c r="D521"/>
      <c r="E521"/>
      <c r="F521"/>
      <c r="G521"/>
      <c r="H521"/>
      <c r="I521"/>
      <c r="J521"/>
      <c r="K521"/>
      <c r="L521"/>
      <c r="M521"/>
      <c r="N521"/>
      <c r="O521" s="235">
        <v>317</v>
      </c>
      <c r="P521" s="235" t="s">
        <v>465</v>
      </c>
      <c r="R521" s="232" t="b">
        <v>0</v>
      </c>
      <c r="S521" s="236" t="b">
        <f>IF(R521=TRUE,TRUE,FALSE)</f>
        <v>0</v>
      </c>
      <c r="T521" s="237">
        <v>521</v>
      </c>
      <c r="AH521"/>
    </row>
    <row r="522" spans="1:34" s="224" customFormat="1" x14ac:dyDescent="0.2">
      <c r="A522"/>
      <c r="B522"/>
      <c r="C522"/>
      <c r="D522"/>
      <c r="E522"/>
      <c r="F522"/>
      <c r="G522"/>
      <c r="H522"/>
      <c r="I522"/>
      <c r="J522"/>
      <c r="K522"/>
      <c r="L522"/>
      <c r="M522"/>
      <c r="N522"/>
      <c r="O522" s="235">
        <v>318</v>
      </c>
      <c r="P522" s="235" t="s">
        <v>466</v>
      </c>
      <c r="R522" s="232" t="b">
        <v>0</v>
      </c>
      <c r="S522" s="236" t="b">
        <f>IF(R522=TRUE,TRUE,FALSE)</f>
        <v>0</v>
      </c>
      <c r="T522" s="237">
        <v>522</v>
      </c>
      <c r="AH522"/>
    </row>
    <row r="523" spans="1:34" s="224" customFormat="1" x14ac:dyDescent="0.2">
      <c r="A523"/>
      <c r="B523"/>
      <c r="C523"/>
      <c r="D523"/>
      <c r="E523"/>
      <c r="F523"/>
      <c r="G523"/>
      <c r="H523"/>
      <c r="I523"/>
      <c r="J523"/>
      <c r="K523"/>
      <c r="L523"/>
      <c r="M523"/>
      <c r="N523"/>
      <c r="O523" s="235">
        <v>319</v>
      </c>
      <c r="P523" s="235" t="s">
        <v>467</v>
      </c>
      <c r="R523" s="232" t="b">
        <v>0</v>
      </c>
      <c r="S523" s="236" t="b">
        <f t="shared" ref="S523:S538" si="33">IF(R523=TRUE,TRUE,FALSE)</f>
        <v>0</v>
      </c>
      <c r="T523" s="237">
        <v>523</v>
      </c>
      <c r="AH523"/>
    </row>
    <row r="524" spans="1:34" s="224" customFormat="1" x14ac:dyDescent="0.2">
      <c r="A524"/>
      <c r="B524"/>
      <c r="C524"/>
      <c r="D524"/>
      <c r="E524"/>
      <c r="F524"/>
      <c r="G524"/>
      <c r="H524"/>
      <c r="I524"/>
      <c r="J524"/>
      <c r="K524"/>
      <c r="L524"/>
      <c r="M524"/>
      <c r="N524"/>
      <c r="O524" s="235">
        <v>320</v>
      </c>
      <c r="P524" s="235" t="s">
        <v>468</v>
      </c>
      <c r="R524" s="232" t="b">
        <v>0</v>
      </c>
      <c r="S524" s="236" t="b">
        <f t="shared" si="33"/>
        <v>0</v>
      </c>
      <c r="T524" s="237">
        <v>524</v>
      </c>
      <c r="AH524"/>
    </row>
    <row r="525" spans="1:34" s="224" customFormat="1" x14ac:dyDescent="0.2">
      <c r="A525"/>
      <c r="B525"/>
      <c r="C525"/>
      <c r="D525"/>
      <c r="E525"/>
      <c r="F525"/>
      <c r="G525"/>
      <c r="H525"/>
      <c r="I525"/>
      <c r="J525"/>
      <c r="K525"/>
      <c r="L525"/>
      <c r="M525"/>
      <c r="N525"/>
      <c r="O525" s="235">
        <v>321</v>
      </c>
      <c r="P525" s="235" t="s">
        <v>469</v>
      </c>
      <c r="R525" s="232" t="b">
        <v>0</v>
      </c>
      <c r="S525" s="236" t="b">
        <f t="shared" si="33"/>
        <v>0</v>
      </c>
      <c r="T525" s="237">
        <v>525</v>
      </c>
      <c r="AH525"/>
    </row>
    <row r="526" spans="1:34" s="224" customFormat="1" x14ac:dyDescent="0.2">
      <c r="A526"/>
      <c r="B526"/>
      <c r="C526"/>
      <c r="D526"/>
      <c r="E526"/>
      <c r="F526"/>
      <c r="G526"/>
      <c r="H526"/>
      <c r="I526"/>
      <c r="J526"/>
      <c r="K526"/>
      <c r="L526"/>
      <c r="M526"/>
      <c r="N526"/>
      <c r="O526" s="235">
        <v>322</v>
      </c>
      <c r="P526" s="235" t="s">
        <v>470</v>
      </c>
      <c r="R526" s="232" t="b">
        <v>0</v>
      </c>
      <c r="S526" s="236" t="b">
        <f t="shared" si="33"/>
        <v>0</v>
      </c>
      <c r="T526" s="237">
        <v>526</v>
      </c>
      <c r="AH526"/>
    </row>
    <row r="527" spans="1:34" s="224" customFormat="1" x14ac:dyDescent="0.2">
      <c r="A527"/>
      <c r="B527"/>
      <c r="C527"/>
      <c r="D527"/>
      <c r="E527"/>
      <c r="F527"/>
      <c r="G527"/>
      <c r="H527"/>
      <c r="I527"/>
      <c r="J527"/>
      <c r="K527"/>
      <c r="L527"/>
      <c r="M527"/>
      <c r="N527"/>
      <c r="O527" s="235">
        <v>323</v>
      </c>
      <c r="P527" s="235" t="s">
        <v>471</v>
      </c>
      <c r="R527" s="232" t="b">
        <v>0</v>
      </c>
      <c r="S527" s="236" t="b">
        <f t="shared" si="33"/>
        <v>0</v>
      </c>
      <c r="T527" s="237">
        <v>527</v>
      </c>
      <c r="AH527"/>
    </row>
    <row r="528" spans="1:34" s="224" customFormat="1" x14ac:dyDescent="0.2">
      <c r="A528"/>
      <c r="B528"/>
      <c r="C528"/>
      <c r="D528"/>
      <c r="E528"/>
      <c r="F528"/>
      <c r="G528"/>
      <c r="H528"/>
      <c r="I528"/>
      <c r="J528"/>
      <c r="K528"/>
      <c r="L528"/>
      <c r="M528"/>
      <c r="N528"/>
      <c r="O528" s="235">
        <v>324</v>
      </c>
      <c r="P528" s="235" t="s">
        <v>472</v>
      </c>
      <c r="R528" s="232" t="b">
        <v>0</v>
      </c>
      <c r="S528" s="236" t="b">
        <f t="shared" si="33"/>
        <v>0</v>
      </c>
      <c r="T528" s="237">
        <v>528</v>
      </c>
      <c r="AH528"/>
    </row>
    <row r="529" spans="1:34" s="224" customFormat="1" x14ac:dyDescent="0.2">
      <c r="A529"/>
      <c r="B529"/>
      <c r="C529"/>
      <c r="D529"/>
      <c r="E529"/>
      <c r="F529"/>
      <c r="G529"/>
      <c r="H529"/>
      <c r="I529"/>
      <c r="J529"/>
      <c r="K529"/>
      <c r="L529"/>
      <c r="M529"/>
      <c r="N529"/>
      <c r="O529" s="235">
        <v>325</v>
      </c>
      <c r="P529" s="235" t="s">
        <v>473</v>
      </c>
      <c r="R529" s="232" t="b">
        <v>0</v>
      </c>
      <c r="S529" s="236" t="b">
        <f t="shared" si="33"/>
        <v>0</v>
      </c>
      <c r="T529" s="237">
        <v>529</v>
      </c>
      <c r="AH529"/>
    </row>
    <row r="530" spans="1:34" s="224" customFormat="1" x14ac:dyDescent="0.2">
      <c r="A530"/>
      <c r="B530"/>
      <c r="C530"/>
      <c r="D530"/>
      <c r="E530"/>
      <c r="F530"/>
      <c r="G530"/>
      <c r="H530"/>
      <c r="I530"/>
      <c r="J530"/>
      <c r="K530"/>
      <c r="L530"/>
      <c r="M530"/>
      <c r="N530"/>
      <c r="O530" s="235">
        <v>326</v>
      </c>
      <c r="P530" s="235" t="s">
        <v>474</v>
      </c>
      <c r="R530" s="232" t="b">
        <v>0</v>
      </c>
      <c r="S530" s="236" t="b">
        <f t="shared" si="33"/>
        <v>0</v>
      </c>
      <c r="T530" s="237">
        <v>530</v>
      </c>
      <c r="AH530"/>
    </row>
    <row r="531" spans="1:34" s="224" customFormat="1" x14ac:dyDescent="0.2">
      <c r="A531"/>
      <c r="B531"/>
      <c r="C531"/>
      <c r="D531"/>
      <c r="E531"/>
      <c r="F531"/>
      <c r="G531"/>
      <c r="H531"/>
      <c r="I531"/>
      <c r="J531"/>
      <c r="K531"/>
      <c r="L531"/>
      <c r="M531"/>
      <c r="N531"/>
      <c r="O531" s="235">
        <v>327</v>
      </c>
      <c r="P531" s="235" t="s">
        <v>475</v>
      </c>
      <c r="R531" s="232" t="b">
        <v>0</v>
      </c>
      <c r="S531" s="236" t="b">
        <f t="shared" si="33"/>
        <v>0</v>
      </c>
      <c r="T531" s="237">
        <v>531</v>
      </c>
      <c r="AH531"/>
    </row>
    <row r="532" spans="1:34" s="224" customFormat="1" x14ac:dyDescent="0.2">
      <c r="A532"/>
      <c r="B532"/>
      <c r="C532"/>
      <c r="D532"/>
      <c r="E532"/>
      <c r="F532"/>
      <c r="G532"/>
      <c r="H532"/>
      <c r="I532"/>
      <c r="J532"/>
      <c r="K532"/>
      <c r="L532"/>
      <c r="M532"/>
      <c r="N532"/>
      <c r="O532" s="235">
        <v>328</v>
      </c>
      <c r="P532" s="235" t="s">
        <v>959</v>
      </c>
      <c r="R532" s="232" t="b">
        <v>0</v>
      </c>
      <c r="S532" s="236" t="b">
        <f t="shared" si="33"/>
        <v>0</v>
      </c>
      <c r="T532" s="237">
        <v>532</v>
      </c>
      <c r="AH532"/>
    </row>
    <row r="533" spans="1:34" s="224" customFormat="1" x14ac:dyDescent="0.2">
      <c r="A533"/>
      <c r="B533"/>
      <c r="C533"/>
      <c r="D533"/>
      <c r="E533"/>
      <c r="F533"/>
      <c r="G533"/>
      <c r="H533"/>
      <c r="I533"/>
      <c r="J533"/>
      <c r="K533"/>
      <c r="L533"/>
      <c r="M533"/>
      <c r="N533"/>
      <c r="O533" s="235">
        <v>329</v>
      </c>
      <c r="P533" s="235" t="s">
        <v>988</v>
      </c>
      <c r="R533" s="232" t="b">
        <v>0</v>
      </c>
      <c r="S533" s="236" t="b">
        <f t="shared" si="33"/>
        <v>0</v>
      </c>
      <c r="T533" s="237">
        <v>533</v>
      </c>
      <c r="AH533"/>
    </row>
    <row r="534" spans="1:34" s="224" customFormat="1" x14ac:dyDescent="0.2">
      <c r="A534"/>
      <c r="B534"/>
      <c r="C534"/>
      <c r="D534"/>
      <c r="E534"/>
      <c r="F534"/>
      <c r="G534"/>
      <c r="H534"/>
      <c r="I534"/>
      <c r="J534"/>
      <c r="K534"/>
      <c r="L534"/>
      <c r="M534"/>
      <c r="N534"/>
      <c r="O534" s="235">
        <v>330</v>
      </c>
      <c r="P534" s="235" t="s">
        <v>989</v>
      </c>
      <c r="R534" s="232" t="b">
        <v>0</v>
      </c>
      <c r="S534" s="236" t="b">
        <f t="shared" si="33"/>
        <v>0</v>
      </c>
      <c r="T534" s="237">
        <v>534</v>
      </c>
      <c r="AH534"/>
    </row>
    <row r="535" spans="1:34" s="224" customFormat="1" x14ac:dyDescent="0.2">
      <c r="A535"/>
      <c r="B535"/>
      <c r="C535"/>
      <c r="D535"/>
      <c r="E535"/>
      <c r="F535"/>
      <c r="G535"/>
      <c r="H535"/>
      <c r="I535"/>
      <c r="J535"/>
      <c r="K535"/>
      <c r="L535"/>
      <c r="M535"/>
      <c r="N535"/>
      <c r="O535" s="235">
        <v>331</v>
      </c>
      <c r="P535" s="235" t="s">
        <v>476</v>
      </c>
      <c r="R535" s="232" t="b">
        <v>0</v>
      </c>
      <c r="S535" s="236" t="b">
        <f t="shared" si="33"/>
        <v>0</v>
      </c>
      <c r="T535" s="237">
        <v>535</v>
      </c>
      <c r="AH535"/>
    </row>
    <row r="536" spans="1:34" s="224" customFormat="1" x14ac:dyDescent="0.2">
      <c r="A536"/>
      <c r="B536"/>
      <c r="C536"/>
      <c r="D536"/>
      <c r="E536"/>
      <c r="F536"/>
      <c r="G536"/>
      <c r="H536"/>
      <c r="I536"/>
      <c r="J536"/>
      <c r="K536"/>
      <c r="L536"/>
      <c r="M536"/>
      <c r="N536"/>
      <c r="O536" s="235">
        <v>332</v>
      </c>
      <c r="P536" s="235" t="s">
        <v>477</v>
      </c>
      <c r="R536" s="232" t="b">
        <v>0</v>
      </c>
      <c r="S536" s="236" t="b">
        <f t="shared" si="33"/>
        <v>0</v>
      </c>
      <c r="T536" s="237">
        <v>536</v>
      </c>
      <c r="AH536"/>
    </row>
    <row r="537" spans="1:34" s="224" customFormat="1" x14ac:dyDescent="0.2">
      <c r="A537"/>
      <c r="B537"/>
      <c r="C537"/>
      <c r="D537"/>
      <c r="E537"/>
      <c r="F537"/>
      <c r="G537"/>
      <c r="H537"/>
      <c r="I537"/>
      <c r="J537"/>
      <c r="K537"/>
      <c r="L537"/>
      <c r="M537"/>
      <c r="N537"/>
      <c r="O537" s="235">
        <v>333</v>
      </c>
      <c r="P537" s="235" t="s">
        <v>478</v>
      </c>
      <c r="R537" s="232" t="b">
        <v>0</v>
      </c>
      <c r="S537" s="236" t="b">
        <f t="shared" si="33"/>
        <v>0</v>
      </c>
      <c r="T537" s="237">
        <v>537</v>
      </c>
      <c r="AH537"/>
    </row>
    <row r="538" spans="1:34" s="224" customFormat="1" x14ac:dyDescent="0.2">
      <c r="A538"/>
      <c r="B538"/>
      <c r="C538"/>
      <c r="D538"/>
      <c r="E538"/>
      <c r="F538"/>
      <c r="G538"/>
      <c r="H538"/>
      <c r="I538"/>
      <c r="J538"/>
      <c r="K538"/>
      <c r="L538"/>
      <c r="M538"/>
      <c r="N538"/>
      <c r="O538" s="235">
        <v>334</v>
      </c>
      <c r="P538" s="235" t="s">
        <v>479</v>
      </c>
      <c r="R538" s="232" t="b">
        <v>0</v>
      </c>
      <c r="S538" s="236" t="b">
        <f t="shared" si="33"/>
        <v>0</v>
      </c>
      <c r="T538" s="237">
        <v>538</v>
      </c>
      <c r="AH538"/>
    </row>
    <row r="539" spans="1:34" s="224" customFormat="1" x14ac:dyDescent="0.2">
      <c r="A539"/>
      <c r="B539"/>
      <c r="C539"/>
      <c r="D539"/>
      <c r="E539"/>
      <c r="F539"/>
      <c r="G539"/>
      <c r="H539"/>
      <c r="I539"/>
      <c r="J539"/>
      <c r="K539"/>
      <c r="L539"/>
      <c r="M539"/>
      <c r="N539"/>
      <c r="O539" s="232">
        <v>335</v>
      </c>
      <c r="P539" s="232" t="s">
        <v>480</v>
      </c>
      <c r="R539" s="232" t="b">
        <v>0</v>
      </c>
      <c r="S539" s="232" t="b">
        <v>0</v>
      </c>
      <c r="T539" s="237">
        <v>539</v>
      </c>
      <c r="AH539"/>
    </row>
    <row r="540" spans="1:34" s="224" customFormat="1" x14ac:dyDescent="0.2">
      <c r="A540"/>
      <c r="B540"/>
      <c r="C540"/>
      <c r="D540"/>
      <c r="E540"/>
      <c r="F540"/>
      <c r="G540"/>
      <c r="H540"/>
      <c r="I540"/>
      <c r="J540"/>
      <c r="K540"/>
      <c r="L540"/>
      <c r="M540"/>
      <c r="N540"/>
      <c r="O540" s="232">
        <v>336</v>
      </c>
      <c r="P540" s="232" t="s">
        <v>481</v>
      </c>
      <c r="R540" s="232" t="b">
        <v>0</v>
      </c>
      <c r="S540" s="232" t="b">
        <v>0</v>
      </c>
      <c r="T540" s="237">
        <v>540</v>
      </c>
      <c r="AH540"/>
    </row>
    <row r="541" spans="1:34" s="224" customFormat="1" x14ac:dyDescent="0.2">
      <c r="A541"/>
      <c r="B541"/>
      <c r="C541"/>
      <c r="D541"/>
      <c r="E541"/>
      <c r="F541"/>
      <c r="G541"/>
      <c r="H541"/>
      <c r="I541"/>
      <c r="J541"/>
      <c r="K541"/>
      <c r="L541"/>
      <c r="M541"/>
      <c r="N541"/>
      <c r="O541" s="235">
        <v>337</v>
      </c>
      <c r="P541" s="235" t="s">
        <v>482</v>
      </c>
      <c r="R541" s="232" t="b">
        <v>0</v>
      </c>
      <c r="S541" s="236" t="b">
        <f>IF(R541=TRUE,TRUE,FALSE)</f>
        <v>0</v>
      </c>
      <c r="T541" s="237">
        <v>541</v>
      </c>
      <c r="AH541"/>
    </row>
    <row r="542" spans="1:34" s="224" customFormat="1" x14ac:dyDescent="0.2">
      <c r="A542"/>
      <c r="B542"/>
      <c r="C542"/>
      <c r="D542"/>
      <c r="E542"/>
      <c r="F542"/>
      <c r="G542"/>
      <c r="H542"/>
      <c r="I542"/>
      <c r="J542"/>
      <c r="K542"/>
      <c r="L542"/>
      <c r="M542"/>
      <c r="N542"/>
      <c r="O542" s="235">
        <v>338</v>
      </c>
      <c r="P542" s="235" t="s">
        <v>483</v>
      </c>
      <c r="R542" s="232" t="b">
        <v>0</v>
      </c>
      <c r="S542" s="236" t="b">
        <f>IF(R542=TRUE,TRUE,FALSE)</f>
        <v>0</v>
      </c>
      <c r="T542" s="237">
        <v>542</v>
      </c>
      <c r="AH542"/>
    </row>
    <row r="543" spans="1:34" s="224" customFormat="1" x14ac:dyDescent="0.2">
      <c r="A543"/>
      <c r="B543"/>
      <c r="C543"/>
      <c r="D543"/>
      <c r="E543"/>
      <c r="F543"/>
      <c r="G543"/>
      <c r="H543"/>
      <c r="I543"/>
      <c r="J543"/>
      <c r="K543"/>
      <c r="L543"/>
      <c r="M543"/>
      <c r="N543"/>
      <c r="O543" s="235">
        <v>339</v>
      </c>
      <c r="P543" s="235" t="s">
        <v>484</v>
      </c>
      <c r="R543" s="232" t="b">
        <v>0</v>
      </c>
      <c r="S543" s="236" t="b">
        <f>IF(R543=TRUE,TRUE,FALSE)</f>
        <v>0</v>
      </c>
      <c r="T543" s="237">
        <v>543</v>
      </c>
      <c r="AH543"/>
    </row>
    <row r="544" spans="1:34" s="224" customFormat="1" x14ac:dyDescent="0.2">
      <c r="A544"/>
      <c r="B544"/>
      <c r="C544"/>
      <c r="D544"/>
      <c r="E544"/>
      <c r="F544"/>
      <c r="G544"/>
      <c r="H544"/>
      <c r="I544"/>
      <c r="J544"/>
      <c r="K544"/>
      <c r="L544"/>
      <c r="M544"/>
      <c r="N544"/>
      <c r="O544" s="235">
        <v>340</v>
      </c>
      <c r="P544" s="235" t="s">
        <v>754</v>
      </c>
      <c r="R544" s="232" t="b">
        <v>0</v>
      </c>
      <c r="S544" s="236" t="b">
        <f>IF(R544=TRUE,TRUE,FALSE)</f>
        <v>0</v>
      </c>
      <c r="T544" s="237">
        <v>544</v>
      </c>
      <c r="AH544"/>
    </row>
    <row r="545" spans="1:34" s="224" customFormat="1" x14ac:dyDescent="0.2">
      <c r="A545"/>
      <c r="B545"/>
      <c r="C545"/>
      <c r="D545"/>
      <c r="E545"/>
      <c r="F545"/>
      <c r="G545"/>
      <c r="H545"/>
      <c r="I545"/>
      <c r="J545"/>
      <c r="K545"/>
      <c r="L545"/>
      <c r="M545"/>
      <c r="N545"/>
      <c r="O545" s="232">
        <v>341</v>
      </c>
      <c r="P545" s="232" t="s">
        <v>485</v>
      </c>
      <c r="R545" s="232" t="b">
        <v>0</v>
      </c>
      <c r="S545" s="232" t="b">
        <v>0</v>
      </c>
      <c r="T545" s="237">
        <v>545</v>
      </c>
      <c r="AH545"/>
    </row>
    <row r="546" spans="1:34" s="224" customFormat="1" x14ac:dyDescent="0.2">
      <c r="A546"/>
      <c r="B546"/>
      <c r="C546"/>
      <c r="D546"/>
      <c r="E546"/>
      <c r="F546"/>
      <c r="G546"/>
      <c r="H546"/>
      <c r="I546"/>
      <c r="J546"/>
      <c r="K546"/>
      <c r="L546"/>
      <c r="M546"/>
      <c r="N546"/>
      <c r="O546" s="235">
        <v>342</v>
      </c>
      <c r="P546" s="235" t="s">
        <v>698</v>
      </c>
      <c r="R546" s="232" t="b">
        <v>0</v>
      </c>
      <c r="S546" s="236" t="b">
        <f t="shared" ref="S546:S559" si="34">IF(R546=TRUE,TRUE,FALSE)</f>
        <v>0</v>
      </c>
      <c r="T546" s="237">
        <v>546</v>
      </c>
      <c r="AH546"/>
    </row>
    <row r="547" spans="1:34" s="224" customFormat="1" x14ac:dyDescent="0.2">
      <c r="A547"/>
      <c r="B547"/>
      <c r="C547"/>
      <c r="D547"/>
      <c r="E547"/>
      <c r="F547"/>
      <c r="G547"/>
      <c r="H547"/>
      <c r="I547"/>
      <c r="J547"/>
      <c r="K547"/>
      <c r="L547"/>
      <c r="M547"/>
      <c r="N547"/>
      <c r="O547" s="235">
        <v>343</v>
      </c>
      <c r="P547" s="235" t="s">
        <v>486</v>
      </c>
      <c r="R547" s="232" t="b">
        <v>0</v>
      </c>
      <c r="S547" s="236" t="b">
        <f t="shared" si="34"/>
        <v>0</v>
      </c>
      <c r="T547" s="237">
        <v>547</v>
      </c>
      <c r="AH547"/>
    </row>
    <row r="548" spans="1:34" s="224" customFormat="1" x14ac:dyDescent="0.2">
      <c r="A548"/>
      <c r="B548"/>
      <c r="C548"/>
      <c r="D548"/>
      <c r="E548"/>
      <c r="F548"/>
      <c r="G548"/>
      <c r="H548"/>
      <c r="I548"/>
      <c r="J548"/>
      <c r="K548"/>
      <c r="L548"/>
      <c r="M548"/>
      <c r="N548"/>
      <c r="O548" s="235">
        <v>344</v>
      </c>
      <c r="P548" s="235" t="s">
        <v>487</v>
      </c>
      <c r="R548" s="232" t="b">
        <v>0</v>
      </c>
      <c r="S548" s="236" t="b">
        <f t="shared" si="34"/>
        <v>0</v>
      </c>
      <c r="T548" s="237">
        <v>548</v>
      </c>
      <c r="AH548"/>
    </row>
    <row r="549" spans="1:34" s="224" customFormat="1" x14ac:dyDescent="0.2">
      <c r="A549"/>
      <c r="B549"/>
      <c r="C549"/>
      <c r="D549"/>
      <c r="E549"/>
      <c r="F549"/>
      <c r="G549"/>
      <c r="H549"/>
      <c r="I549"/>
      <c r="J549"/>
      <c r="K549"/>
      <c r="L549"/>
      <c r="M549"/>
      <c r="N549"/>
      <c r="O549" s="235">
        <v>345</v>
      </c>
      <c r="P549" s="235" t="s">
        <v>488</v>
      </c>
      <c r="R549" s="232" t="b">
        <v>0</v>
      </c>
      <c r="S549" s="236" t="b">
        <f t="shared" si="34"/>
        <v>0</v>
      </c>
      <c r="T549" s="237">
        <v>549</v>
      </c>
      <c r="AH549"/>
    </row>
    <row r="550" spans="1:34" s="224" customFormat="1" x14ac:dyDescent="0.2">
      <c r="A550"/>
      <c r="B550"/>
      <c r="C550"/>
      <c r="D550"/>
      <c r="E550"/>
      <c r="F550"/>
      <c r="G550"/>
      <c r="H550"/>
      <c r="I550"/>
      <c r="J550"/>
      <c r="K550"/>
      <c r="L550"/>
      <c r="M550"/>
      <c r="N550"/>
      <c r="O550" s="235">
        <v>346</v>
      </c>
      <c r="P550" s="235" t="s">
        <v>489</v>
      </c>
      <c r="R550" s="232" t="b">
        <v>0</v>
      </c>
      <c r="S550" s="236" t="b">
        <f t="shared" si="34"/>
        <v>0</v>
      </c>
      <c r="T550" s="237">
        <v>550</v>
      </c>
      <c r="AH550"/>
    </row>
    <row r="551" spans="1:34" s="224" customFormat="1" x14ac:dyDescent="0.2">
      <c r="A551"/>
      <c r="B551"/>
      <c r="C551"/>
      <c r="D551"/>
      <c r="E551"/>
      <c r="F551"/>
      <c r="G551"/>
      <c r="H551"/>
      <c r="I551"/>
      <c r="J551"/>
      <c r="K551"/>
      <c r="L551"/>
      <c r="M551"/>
      <c r="N551"/>
      <c r="O551" s="235">
        <v>347</v>
      </c>
      <c r="P551" s="235" t="s">
        <v>490</v>
      </c>
      <c r="R551" s="232" t="b">
        <v>0</v>
      </c>
      <c r="S551" s="236" t="b">
        <f t="shared" si="34"/>
        <v>0</v>
      </c>
      <c r="T551" s="237">
        <v>551</v>
      </c>
      <c r="AH551"/>
    </row>
    <row r="552" spans="1:34" s="224" customFormat="1" x14ac:dyDescent="0.2">
      <c r="A552"/>
      <c r="B552"/>
      <c r="C552"/>
      <c r="D552"/>
      <c r="E552"/>
      <c r="F552"/>
      <c r="G552"/>
      <c r="H552"/>
      <c r="I552"/>
      <c r="J552"/>
      <c r="K552"/>
      <c r="L552"/>
      <c r="M552"/>
      <c r="N552"/>
      <c r="O552" s="235">
        <v>348</v>
      </c>
      <c r="P552" s="235" t="s">
        <v>491</v>
      </c>
      <c r="R552" s="232" t="b">
        <v>0</v>
      </c>
      <c r="S552" s="236" t="b">
        <f t="shared" si="34"/>
        <v>0</v>
      </c>
      <c r="T552" s="237">
        <v>552</v>
      </c>
      <c r="AH552"/>
    </row>
    <row r="553" spans="1:34" s="224" customFormat="1" x14ac:dyDescent="0.2">
      <c r="A553"/>
      <c r="B553"/>
      <c r="C553"/>
      <c r="D553"/>
      <c r="E553"/>
      <c r="F553"/>
      <c r="G553"/>
      <c r="H553"/>
      <c r="I553"/>
      <c r="J553"/>
      <c r="K553"/>
      <c r="L553"/>
      <c r="M553"/>
      <c r="N553"/>
      <c r="O553" s="235">
        <v>349</v>
      </c>
      <c r="P553" s="235" t="s">
        <v>492</v>
      </c>
      <c r="R553" s="232" t="b">
        <v>0</v>
      </c>
      <c r="S553" s="236" t="b">
        <f t="shared" si="34"/>
        <v>0</v>
      </c>
      <c r="T553" s="237">
        <v>553</v>
      </c>
      <c r="AH553"/>
    </row>
    <row r="554" spans="1:34" s="224" customFormat="1" x14ac:dyDescent="0.2">
      <c r="A554"/>
      <c r="B554"/>
      <c r="C554"/>
      <c r="D554"/>
      <c r="E554"/>
      <c r="F554"/>
      <c r="G554"/>
      <c r="H554"/>
      <c r="I554"/>
      <c r="J554"/>
      <c r="K554"/>
      <c r="L554"/>
      <c r="M554"/>
      <c r="N554"/>
      <c r="O554" s="235">
        <v>350</v>
      </c>
      <c r="P554" s="235" t="s">
        <v>493</v>
      </c>
      <c r="R554" s="232" t="b">
        <v>0</v>
      </c>
      <c r="S554" s="236" t="b">
        <f t="shared" si="34"/>
        <v>0</v>
      </c>
      <c r="T554" s="237">
        <v>554</v>
      </c>
      <c r="AH554"/>
    </row>
    <row r="555" spans="1:34" s="224" customFormat="1" x14ac:dyDescent="0.2">
      <c r="A555"/>
      <c r="B555"/>
      <c r="C555"/>
      <c r="D555"/>
      <c r="E555"/>
      <c r="F555"/>
      <c r="G555"/>
      <c r="H555"/>
      <c r="I555"/>
      <c r="J555"/>
      <c r="K555"/>
      <c r="L555"/>
      <c r="M555"/>
      <c r="N555"/>
      <c r="O555" s="235">
        <v>351</v>
      </c>
      <c r="P555" s="235" t="s">
        <v>494</v>
      </c>
      <c r="R555" s="232" t="b">
        <v>0</v>
      </c>
      <c r="S555" s="236" t="b">
        <f t="shared" si="34"/>
        <v>0</v>
      </c>
      <c r="T555" s="237">
        <v>555</v>
      </c>
      <c r="AH555"/>
    </row>
    <row r="556" spans="1:34" s="224" customFormat="1" x14ac:dyDescent="0.2">
      <c r="A556"/>
      <c r="B556"/>
      <c r="C556"/>
      <c r="D556"/>
      <c r="E556"/>
      <c r="F556"/>
      <c r="G556"/>
      <c r="H556"/>
      <c r="I556"/>
      <c r="J556"/>
      <c r="K556"/>
      <c r="L556"/>
      <c r="M556"/>
      <c r="N556"/>
      <c r="O556" s="235">
        <v>352</v>
      </c>
      <c r="P556" s="235" t="s">
        <v>495</v>
      </c>
      <c r="R556" s="232" t="b">
        <v>0</v>
      </c>
      <c r="S556" s="236" t="b">
        <f t="shared" si="34"/>
        <v>0</v>
      </c>
      <c r="T556" s="237">
        <v>556</v>
      </c>
      <c r="AH556"/>
    </row>
    <row r="557" spans="1:34" s="224" customFormat="1" x14ac:dyDescent="0.2">
      <c r="A557"/>
      <c r="B557"/>
      <c r="C557"/>
      <c r="D557"/>
      <c r="E557"/>
      <c r="F557"/>
      <c r="G557"/>
      <c r="H557"/>
      <c r="I557"/>
      <c r="J557"/>
      <c r="K557"/>
      <c r="L557"/>
      <c r="M557"/>
      <c r="N557"/>
      <c r="O557" s="235">
        <v>353</v>
      </c>
      <c r="P557" s="235" t="s">
        <v>496</v>
      </c>
      <c r="R557" s="232" t="b">
        <v>0</v>
      </c>
      <c r="S557" s="236" t="b">
        <f t="shared" si="34"/>
        <v>0</v>
      </c>
      <c r="T557" s="237">
        <v>557</v>
      </c>
      <c r="AH557"/>
    </row>
    <row r="558" spans="1:34" s="224" customFormat="1" x14ac:dyDescent="0.2">
      <c r="A558"/>
      <c r="B558"/>
      <c r="C558"/>
      <c r="D558"/>
      <c r="E558"/>
      <c r="F558"/>
      <c r="G558"/>
      <c r="H558"/>
      <c r="I558"/>
      <c r="J558"/>
      <c r="K558"/>
      <c r="L558"/>
      <c r="M558"/>
      <c r="N558"/>
      <c r="O558" s="235">
        <v>354</v>
      </c>
      <c r="P558" s="235" t="s">
        <v>1079</v>
      </c>
      <c r="R558" s="232" t="b">
        <v>0</v>
      </c>
      <c r="S558" s="236" t="b">
        <f t="shared" si="34"/>
        <v>0</v>
      </c>
      <c r="T558" s="237">
        <v>558</v>
      </c>
      <c r="AH558"/>
    </row>
    <row r="559" spans="1:34" s="224" customFormat="1" x14ac:dyDescent="0.2">
      <c r="A559"/>
      <c r="B559"/>
      <c r="C559"/>
      <c r="D559"/>
      <c r="E559"/>
      <c r="F559"/>
      <c r="G559"/>
      <c r="H559"/>
      <c r="I559"/>
      <c r="J559"/>
      <c r="K559"/>
      <c r="L559"/>
      <c r="M559"/>
      <c r="N559"/>
      <c r="O559" s="235">
        <v>355</v>
      </c>
      <c r="P559" s="235" t="s">
        <v>755</v>
      </c>
      <c r="R559" s="232" t="b">
        <v>0</v>
      </c>
      <c r="S559" s="236" t="b">
        <f t="shared" si="34"/>
        <v>0</v>
      </c>
      <c r="T559" s="237">
        <v>559</v>
      </c>
      <c r="AH559"/>
    </row>
    <row r="560" spans="1:34" s="224" customFormat="1" x14ac:dyDescent="0.2">
      <c r="A560"/>
      <c r="B560"/>
      <c r="C560"/>
      <c r="D560"/>
      <c r="E560"/>
      <c r="F560"/>
      <c r="G560"/>
      <c r="H560"/>
      <c r="I560"/>
      <c r="J560"/>
      <c r="K560"/>
      <c r="L560"/>
      <c r="M560"/>
      <c r="N560"/>
      <c r="O560" s="232">
        <v>356</v>
      </c>
      <c r="P560" s="232" t="s">
        <v>497</v>
      </c>
      <c r="R560" s="232" t="b">
        <v>0</v>
      </c>
      <c r="S560" s="232" t="b">
        <v>0</v>
      </c>
      <c r="T560" s="237">
        <v>560</v>
      </c>
      <c r="AH560"/>
    </row>
    <row r="561" spans="1:34" s="224" customFormat="1" x14ac:dyDescent="0.2">
      <c r="A561"/>
      <c r="B561"/>
      <c r="C561"/>
      <c r="D561"/>
      <c r="E561"/>
      <c r="F561"/>
      <c r="G561"/>
      <c r="H561"/>
      <c r="I561"/>
      <c r="J561"/>
      <c r="K561"/>
      <c r="L561"/>
      <c r="M561"/>
      <c r="N561"/>
      <c r="O561" s="232">
        <v>357</v>
      </c>
      <c r="P561" s="232" t="s">
        <v>498</v>
      </c>
      <c r="R561" s="232" t="b">
        <v>0</v>
      </c>
      <c r="S561" s="232" t="b">
        <v>0</v>
      </c>
      <c r="T561" s="237">
        <v>561</v>
      </c>
      <c r="AH561"/>
    </row>
    <row r="562" spans="1:34" s="224" customFormat="1" x14ac:dyDescent="0.2">
      <c r="A562"/>
      <c r="B562"/>
      <c r="C562"/>
      <c r="D562"/>
      <c r="E562"/>
      <c r="F562"/>
      <c r="G562"/>
      <c r="H562"/>
      <c r="I562"/>
      <c r="J562"/>
      <c r="K562"/>
      <c r="L562"/>
      <c r="M562"/>
      <c r="N562"/>
      <c r="O562" s="232">
        <v>358</v>
      </c>
      <c r="P562" s="232" t="s">
        <v>499</v>
      </c>
      <c r="R562" s="232" t="b">
        <v>0</v>
      </c>
      <c r="S562" s="232" t="b">
        <v>0</v>
      </c>
      <c r="T562" s="237">
        <v>562</v>
      </c>
      <c r="AH562"/>
    </row>
    <row r="563" spans="1:34" s="224" customFormat="1" x14ac:dyDescent="0.2">
      <c r="A563"/>
      <c r="B563"/>
      <c r="C563"/>
      <c r="D563"/>
      <c r="E563"/>
      <c r="F563"/>
      <c r="G563"/>
      <c r="H563"/>
      <c r="I563"/>
      <c r="J563"/>
      <c r="K563"/>
      <c r="L563"/>
      <c r="M563"/>
      <c r="N563"/>
      <c r="O563" s="235">
        <v>359</v>
      </c>
      <c r="P563" s="235" t="s">
        <v>500</v>
      </c>
      <c r="R563" s="232" t="b">
        <v>0</v>
      </c>
      <c r="S563" s="236" t="b">
        <f t="shared" ref="S563:S571" si="35">IF(R563=TRUE,TRUE,FALSE)</f>
        <v>0</v>
      </c>
      <c r="T563" s="237">
        <v>563</v>
      </c>
      <c r="AH563"/>
    </row>
    <row r="564" spans="1:34" s="224" customFormat="1" x14ac:dyDescent="0.2">
      <c r="A564"/>
      <c r="B564"/>
      <c r="C564"/>
      <c r="D564"/>
      <c r="E564"/>
      <c r="F564"/>
      <c r="G564"/>
      <c r="H564"/>
      <c r="I564"/>
      <c r="J564"/>
      <c r="K564"/>
      <c r="L564"/>
      <c r="M564"/>
      <c r="N564"/>
      <c r="O564" s="235">
        <v>360</v>
      </c>
      <c r="P564" s="235" t="s">
        <v>501</v>
      </c>
      <c r="R564" s="232" t="b">
        <v>0</v>
      </c>
      <c r="S564" s="236" t="b">
        <f t="shared" si="35"/>
        <v>0</v>
      </c>
      <c r="T564" s="237">
        <v>564</v>
      </c>
      <c r="AH564"/>
    </row>
    <row r="565" spans="1:34" s="224" customFormat="1" x14ac:dyDescent="0.2">
      <c r="A565"/>
      <c r="B565"/>
      <c r="C565"/>
      <c r="D565"/>
      <c r="E565"/>
      <c r="F565"/>
      <c r="G565"/>
      <c r="H565"/>
      <c r="I565"/>
      <c r="J565"/>
      <c r="K565"/>
      <c r="L565"/>
      <c r="M565"/>
      <c r="N565"/>
      <c r="O565" s="235">
        <v>361</v>
      </c>
      <c r="P565" s="235" t="s">
        <v>502</v>
      </c>
      <c r="R565" s="232" t="b">
        <v>0</v>
      </c>
      <c r="S565" s="236" t="b">
        <f t="shared" si="35"/>
        <v>0</v>
      </c>
      <c r="T565" s="237">
        <v>565</v>
      </c>
      <c r="AH565"/>
    </row>
    <row r="566" spans="1:34" s="224" customFormat="1" x14ac:dyDescent="0.2">
      <c r="A566"/>
      <c r="B566"/>
      <c r="C566"/>
      <c r="D566"/>
      <c r="E566"/>
      <c r="F566"/>
      <c r="G566"/>
      <c r="H566"/>
      <c r="I566"/>
      <c r="J566"/>
      <c r="K566"/>
      <c r="L566"/>
      <c r="M566"/>
      <c r="N566"/>
      <c r="O566" s="235">
        <v>362</v>
      </c>
      <c r="P566" s="235" t="s">
        <v>503</v>
      </c>
      <c r="R566" s="232" t="b">
        <v>0</v>
      </c>
      <c r="S566" s="236" t="b">
        <f t="shared" si="35"/>
        <v>0</v>
      </c>
      <c r="T566" s="237">
        <v>566</v>
      </c>
      <c r="AH566"/>
    </row>
    <row r="567" spans="1:34" s="224" customFormat="1" x14ac:dyDescent="0.2">
      <c r="A567"/>
      <c r="B567"/>
      <c r="C567"/>
      <c r="D567"/>
      <c r="E567"/>
      <c r="F567"/>
      <c r="G567"/>
      <c r="H567"/>
      <c r="I567"/>
      <c r="J567"/>
      <c r="K567"/>
      <c r="L567"/>
      <c r="M567"/>
      <c r="N567"/>
      <c r="O567" s="235">
        <v>363</v>
      </c>
      <c r="P567" s="235" t="s">
        <v>504</v>
      </c>
      <c r="R567" s="232" t="b">
        <v>0</v>
      </c>
      <c r="S567" s="236" t="b">
        <f t="shared" si="35"/>
        <v>0</v>
      </c>
      <c r="T567" s="237">
        <v>567</v>
      </c>
      <c r="AH567"/>
    </row>
    <row r="568" spans="1:34" s="224" customFormat="1" x14ac:dyDescent="0.2">
      <c r="A568"/>
      <c r="B568"/>
      <c r="C568"/>
      <c r="D568"/>
      <c r="E568"/>
      <c r="F568"/>
      <c r="G568"/>
      <c r="H568"/>
      <c r="I568"/>
      <c r="J568"/>
      <c r="K568"/>
      <c r="L568"/>
      <c r="M568"/>
      <c r="N568"/>
      <c r="O568" s="235">
        <v>364</v>
      </c>
      <c r="P568" s="235" t="s">
        <v>505</v>
      </c>
      <c r="R568" s="232" t="b">
        <v>0</v>
      </c>
      <c r="S568" s="236" t="b">
        <f t="shared" si="35"/>
        <v>0</v>
      </c>
      <c r="T568" s="237">
        <v>568</v>
      </c>
      <c r="AH568"/>
    </row>
    <row r="569" spans="1:34" s="224" customFormat="1" x14ac:dyDescent="0.2">
      <c r="A569"/>
      <c r="B569"/>
      <c r="C569"/>
      <c r="D569"/>
      <c r="E569"/>
      <c r="F569"/>
      <c r="G569"/>
      <c r="H569"/>
      <c r="I569"/>
      <c r="J569"/>
      <c r="K569"/>
      <c r="L569"/>
      <c r="M569"/>
      <c r="N569"/>
      <c r="O569" s="235">
        <v>365</v>
      </c>
      <c r="P569" s="235" t="s">
        <v>506</v>
      </c>
      <c r="R569" s="232" t="b">
        <v>0</v>
      </c>
      <c r="S569" s="236" t="b">
        <f t="shared" si="35"/>
        <v>0</v>
      </c>
      <c r="T569" s="237">
        <v>569</v>
      </c>
      <c r="AH569"/>
    </row>
    <row r="570" spans="1:34" s="224" customFormat="1" x14ac:dyDescent="0.2">
      <c r="A570"/>
      <c r="B570"/>
      <c r="C570"/>
      <c r="D570"/>
      <c r="E570"/>
      <c r="F570"/>
      <c r="G570"/>
      <c r="H570"/>
      <c r="I570"/>
      <c r="J570"/>
      <c r="K570"/>
      <c r="L570"/>
      <c r="M570"/>
      <c r="N570"/>
      <c r="O570" s="235">
        <v>366</v>
      </c>
      <c r="P570" s="235" t="s">
        <v>507</v>
      </c>
      <c r="R570" s="232" t="b">
        <v>0</v>
      </c>
      <c r="S570" s="236" t="b">
        <f t="shared" si="35"/>
        <v>0</v>
      </c>
      <c r="T570" s="237">
        <v>570</v>
      </c>
      <c r="AH570"/>
    </row>
    <row r="571" spans="1:34" s="224" customFormat="1" x14ac:dyDescent="0.2">
      <c r="A571"/>
      <c r="B571"/>
      <c r="C571"/>
      <c r="D571"/>
      <c r="E571"/>
      <c r="F571"/>
      <c r="G571"/>
      <c r="H571"/>
      <c r="I571"/>
      <c r="J571"/>
      <c r="K571"/>
      <c r="L571"/>
      <c r="M571"/>
      <c r="N571"/>
      <c r="O571" s="235">
        <v>367</v>
      </c>
      <c r="P571" s="235" t="s">
        <v>508</v>
      </c>
      <c r="R571" s="232" t="b">
        <v>0</v>
      </c>
      <c r="S571" s="236" t="b">
        <f t="shared" si="35"/>
        <v>0</v>
      </c>
      <c r="T571" s="237">
        <v>571</v>
      </c>
      <c r="AH571"/>
    </row>
    <row r="572" spans="1:34" s="224" customFormat="1" x14ac:dyDescent="0.2">
      <c r="A572"/>
      <c r="B572"/>
      <c r="C572"/>
      <c r="D572"/>
      <c r="E572"/>
      <c r="F572"/>
      <c r="G572"/>
      <c r="H572"/>
      <c r="I572"/>
      <c r="J572"/>
      <c r="K572"/>
      <c r="L572"/>
      <c r="M572"/>
      <c r="N572"/>
      <c r="O572" s="232">
        <v>368</v>
      </c>
      <c r="P572" s="232" t="s">
        <v>509</v>
      </c>
      <c r="R572" s="232" t="b">
        <v>0</v>
      </c>
      <c r="S572" s="232" t="b">
        <v>0</v>
      </c>
      <c r="T572" s="237">
        <v>572</v>
      </c>
      <c r="AH572"/>
    </row>
    <row r="573" spans="1:34" s="224" customFormat="1" x14ac:dyDescent="0.2">
      <c r="A573"/>
      <c r="B573"/>
      <c r="C573"/>
      <c r="D573"/>
      <c r="E573"/>
      <c r="F573"/>
      <c r="G573"/>
      <c r="H573"/>
      <c r="I573"/>
      <c r="J573"/>
      <c r="K573"/>
      <c r="L573"/>
      <c r="M573"/>
      <c r="N573"/>
      <c r="O573" s="232">
        <v>369</v>
      </c>
      <c r="P573" s="232" t="s">
        <v>510</v>
      </c>
      <c r="R573" s="232" t="b">
        <v>0</v>
      </c>
      <c r="S573" s="232" t="b">
        <v>0</v>
      </c>
      <c r="T573" s="237">
        <v>573</v>
      </c>
      <c r="AH573"/>
    </row>
    <row r="574" spans="1:34" s="224" customFormat="1" x14ac:dyDescent="0.2">
      <c r="A574"/>
      <c r="B574"/>
      <c r="C574"/>
      <c r="D574"/>
      <c r="E574"/>
      <c r="F574"/>
      <c r="G574"/>
      <c r="H574"/>
      <c r="I574"/>
      <c r="J574"/>
      <c r="K574"/>
      <c r="L574"/>
      <c r="M574"/>
      <c r="N574"/>
      <c r="O574" s="232">
        <v>370</v>
      </c>
      <c r="P574" s="232" t="s">
        <v>511</v>
      </c>
      <c r="R574" s="232" t="b">
        <v>0</v>
      </c>
      <c r="S574" s="232" t="b">
        <v>0</v>
      </c>
      <c r="T574" s="237">
        <v>574</v>
      </c>
      <c r="AH574"/>
    </row>
    <row r="575" spans="1:34" s="224" customFormat="1" x14ac:dyDescent="0.2">
      <c r="A575"/>
      <c r="B575"/>
      <c r="C575"/>
      <c r="D575"/>
      <c r="E575"/>
      <c r="F575"/>
      <c r="G575"/>
      <c r="H575"/>
      <c r="I575"/>
      <c r="J575"/>
      <c r="K575"/>
      <c r="L575"/>
      <c r="M575"/>
      <c r="N575"/>
      <c r="O575" s="232">
        <v>371</v>
      </c>
      <c r="P575" s="232" t="s">
        <v>512</v>
      </c>
      <c r="R575" s="232" t="b">
        <v>0</v>
      </c>
      <c r="S575" s="232" t="b">
        <v>0</v>
      </c>
      <c r="T575" s="237">
        <v>575</v>
      </c>
      <c r="AH575"/>
    </row>
    <row r="576" spans="1:34" s="224" customFormat="1" x14ac:dyDescent="0.2">
      <c r="A576"/>
      <c r="B576"/>
      <c r="C576"/>
      <c r="D576"/>
      <c r="E576"/>
      <c r="F576"/>
      <c r="G576"/>
      <c r="H576"/>
      <c r="I576"/>
      <c r="J576"/>
      <c r="K576"/>
      <c r="L576"/>
      <c r="M576"/>
      <c r="N576"/>
      <c r="O576" s="232">
        <v>372</v>
      </c>
      <c r="P576" s="232" t="s">
        <v>513</v>
      </c>
      <c r="R576" s="232" t="b">
        <v>0</v>
      </c>
      <c r="S576" s="232" t="b">
        <v>0</v>
      </c>
      <c r="T576" s="237">
        <v>576</v>
      </c>
      <c r="AH576"/>
    </row>
    <row r="577" spans="1:34" s="224" customFormat="1" x14ac:dyDescent="0.2">
      <c r="A577"/>
      <c r="B577"/>
      <c r="C577"/>
      <c r="D577"/>
      <c r="E577"/>
      <c r="F577"/>
      <c r="G577"/>
      <c r="H577"/>
      <c r="I577"/>
      <c r="J577"/>
      <c r="K577"/>
      <c r="L577"/>
      <c r="M577"/>
      <c r="N577"/>
      <c r="O577" s="232">
        <v>373</v>
      </c>
      <c r="P577" s="232" t="s">
        <v>514</v>
      </c>
      <c r="R577" s="232" t="b">
        <v>0</v>
      </c>
      <c r="S577" s="232" t="b">
        <v>0</v>
      </c>
      <c r="T577" s="237">
        <v>577</v>
      </c>
      <c r="AH577"/>
    </row>
    <row r="578" spans="1:34" s="224" customFormat="1" x14ac:dyDescent="0.2">
      <c r="A578"/>
      <c r="B578"/>
      <c r="C578"/>
      <c r="D578"/>
      <c r="E578"/>
      <c r="F578"/>
      <c r="G578"/>
      <c r="H578"/>
      <c r="I578"/>
      <c r="J578"/>
      <c r="K578"/>
      <c r="L578"/>
      <c r="M578"/>
      <c r="N578"/>
      <c r="O578" s="235">
        <v>374</v>
      </c>
      <c r="P578" s="235" t="s">
        <v>515</v>
      </c>
      <c r="R578" s="232" t="b">
        <v>0</v>
      </c>
      <c r="S578" s="236" t="b">
        <f>IF(R578=TRUE,TRUE,FALSE)</f>
        <v>0</v>
      </c>
      <c r="T578" s="237">
        <v>578</v>
      </c>
      <c r="AH578"/>
    </row>
    <row r="579" spans="1:34" s="224" customFormat="1" x14ac:dyDescent="0.2">
      <c r="A579"/>
      <c r="B579"/>
      <c r="C579"/>
      <c r="D579"/>
      <c r="E579"/>
      <c r="F579"/>
      <c r="G579"/>
      <c r="H579"/>
      <c r="I579"/>
      <c r="J579"/>
      <c r="K579"/>
      <c r="L579"/>
      <c r="M579"/>
      <c r="N579"/>
      <c r="O579" s="235">
        <v>375</v>
      </c>
      <c r="P579" s="235" t="s">
        <v>1071</v>
      </c>
      <c r="R579" s="232" t="b">
        <v>0</v>
      </c>
      <c r="S579" s="236" t="b">
        <f>IF(R579=TRUE,TRUE,FALSE)</f>
        <v>0</v>
      </c>
      <c r="T579" s="237">
        <v>579</v>
      </c>
      <c r="AH579"/>
    </row>
    <row r="580" spans="1:34" s="224" customFormat="1" x14ac:dyDescent="0.2">
      <c r="A580"/>
      <c r="B580"/>
      <c r="C580"/>
      <c r="D580"/>
      <c r="E580"/>
      <c r="F580"/>
      <c r="G580"/>
      <c r="H580"/>
      <c r="I580"/>
      <c r="J580"/>
      <c r="K580"/>
      <c r="L580"/>
      <c r="M580"/>
      <c r="N580"/>
      <c r="O580" s="235">
        <v>376</v>
      </c>
      <c r="P580" s="235" t="s">
        <v>516</v>
      </c>
      <c r="R580" s="232" t="b">
        <v>0</v>
      </c>
      <c r="S580" s="236" t="b">
        <f>IF(R580=TRUE,TRUE,FALSE)</f>
        <v>0</v>
      </c>
      <c r="T580" s="237">
        <v>580</v>
      </c>
      <c r="AH580"/>
    </row>
    <row r="581" spans="1:34" s="224" customFormat="1" x14ac:dyDescent="0.2">
      <c r="A581"/>
      <c r="B581"/>
      <c r="C581"/>
      <c r="D581"/>
      <c r="E581"/>
      <c r="F581"/>
      <c r="G581"/>
      <c r="H581"/>
      <c r="I581"/>
      <c r="J581"/>
      <c r="K581"/>
      <c r="L581"/>
      <c r="M581"/>
      <c r="N581"/>
      <c r="O581" s="235">
        <v>377</v>
      </c>
      <c r="P581" s="235" t="s">
        <v>517</v>
      </c>
      <c r="R581" s="232" t="b">
        <v>0</v>
      </c>
      <c r="S581" s="236" t="b">
        <f>IF(R581=TRUE,TRUE,FALSE)</f>
        <v>0</v>
      </c>
      <c r="T581" s="237">
        <v>581</v>
      </c>
      <c r="AH581"/>
    </row>
    <row r="582" spans="1:34" s="224" customFormat="1" x14ac:dyDescent="0.2">
      <c r="A582"/>
      <c r="B582"/>
      <c r="C582"/>
      <c r="D582"/>
      <c r="E582"/>
      <c r="F582"/>
      <c r="G582"/>
      <c r="H582"/>
      <c r="I582"/>
      <c r="J582"/>
      <c r="K582"/>
      <c r="L582"/>
      <c r="M582"/>
      <c r="N582"/>
      <c r="O582" s="235">
        <v>378</v>
      </c>
      <c r="P582" s="235" t="s">
        <v>518</v>
      </c>
      <c r="R582" s="232" t="b">
        <v>0</v>
      </c>
      <c r="S582" s="236" t="b">
        <f t="shared" ref="S582:S590" si="36">IF(R582=TRUE,TRUE,FALSE)</f>
        <v>0</v>
      </c>
      <c r="T582" s="237">
        <v>582</v>
      </c>
      <c r="AH582"/>
    </row>
    <row r="583" spans="1:34" s="224" customFormat="1" x14ac:dyDescent="0.2">
      <c r="A583"/>
      <c r="B583"/>
      <c r="C583"/>
      <c r="D583"/>
      <c r="E583"/>
      <c r="F583"/>
      <c r="G583"/>
      <c r="H583"/>
      <c r="I583"/>
      <c r="J583"/>
      <c r="K583"/>
      <c r="L583"/>
      <c r="M583"/>
      <c r="N583"/>
      <c r="O583" s="235">
        <v>379</v>
      </c>
      <c r="P583" s="235" t="s">
        <v>519</v>
      </c>
      <c r="R583" s="232" t="b">
        <v>0</v>
      </c>
      <c r="S583" s="236" t="b">
        <f t="shared" si="36"/>
        <v>0</v>
      </c>
      <c r="T583" s="237">
        <v>583</v>
      </c>
      <c r="AH583"/>
    </row>
    <row r="584" spans="1:34" s="224" customFormat="1" x14ac:dyDescent="0.2">
      <c r="A584"/>
      <c r="B584"/>
      <c r="C584"/>
      <c r="D584"/>
      <c r="E584"/>
      <c r="F584"/>
      <c r="G584"/>
      <c r="H584"/>
      <c r="I584"/>
      <c r="J584"/>
      <c r="K584"/>
      <c r="L584"/>
      <c r="M584"/>
      <c r="N584"/>
      <c r="O584" s="235">
        <v>380</v>
      </c>
      <c r="P584" s="235" t="s">
        <v>520</v>
      </c>
      <c r="R584" s="232" t="b">
        <v>0</v>
      </c>
      <c r="S584" s="236" t="b">
        <f t="shared" si="36"/>
        <v>0</v>
      </c>
      <c r="T584" s="237">
        <v>584</v>
      </c>
      <c r="AH584"/>
    </row>
    <row r="585" spans="1:34" s="224" customFormat="1" x14ac:dyDescent="0.2">
      <c r="A585"/>
      <c r="B585"/>
      <c r="C585"/>
      <c r="D585"/>
      <c r="E585"/>
      <c r="F585"/>
      <c r="G585"/>
      <c r="H585"/>
      <c r="I585"/>
      <c r="J585"/>
      <c r="K585"/>
      <c r="L585"/>
      <c r="M585"/>
      <c r="N585"/>
      <c r="O585" s="235">
        <v>381</v>
      </c>
      <c r="P585" s="235" t="s">
        <v>677</v>
      </c>
      <c r="R585" s="232" t="b">
        <v>0</v>
      </c>
      <c r="S585" s="236" t="b">
        <f t="shared" si="36"/>
        <v>0</v>
      </c>
      <c r="T585" s="237">
        <v>585</v>
      </c>
      <c r="AH585"/>
    </row>
    <row r="586" spans="1:34" s="224" customFormat="1" x14ac:dyDescent="0.2">
      <c r="A586"/>
      <c r="B586"/>
      <c r="C586"/>
      <c r="D586"/>
      <c r="E586"/>
      <c r="F586"/>
      <c r="G586"/>
      <c r="H586"/>
      <c r="I586"/>
      <c r="J586"/>
      <c r="K586"/>
      <c r="L586"/>
      <c r="M586"/>
      <c r="N586"/>
      <c r="O586" s="235">
        <v>382</v>
      </c>
      <c r="P586" s="235" t="s">
        <v>521</v>
      </c>
      <c r="R586" s="232" t="b">
        <v>0</v>
      </c>
      <c r="S586" s="236" t="b">
        <f t="shared" si="36"/>
        <v>0</v>
      </c>
      <c r="T586" s="237">
        <v>586</v>
      </c>
      <c r="AH586"/>
    </row>
    <row r="587" spans="1:34" s="224" customFormat="1" x14ac:dyDescent="0.2">
      <c r="A587"/>
      <c r="B587"/>
      <c r="C587"/>
      <c r="D587"/>
      <c r="E587"/>
      <c r="F587"/>
      <c r="G587"/>
      <c r="H587"/>
      <c r="I587"/>
      <c r="J587"/>
      <c r="K587"/>
      <c r="L587"/>
      <c r="M587"/>
      <c r="N587"/>
      <c r="O587" s="235">
        <v>383</v>
      </c>
      <c r="P587" s="235" t="s">
        <v>522</v>
      </c>
      <c r="R587" s="232" t="b">
        <v>0</v>
      </c>
      <c r="S587" s="236" t="b">
        <f t="shared" si="36"/>
        <v>0</v>
      </c>
      <c r="T587" s="237">
        <v>587</v>
      </c>
      <c r="AH587"/>
    </row>
    <row r="588" spans="1:34" s="224" customFormat="1" x14ac:dyDescent="0.2">
      <c r="A588"/>
      <c r="B588"/>
      <c r="C588"/>
      <c r="D588"/>
      <c r="E588"/>
      <c r="F588"/>
      <c r="G588"/>
      <c r="H588"/>
      <c r="I588"/>
      <c r="J588"/>
      <c r="K588"/>
      <c r="L588"/>
      <c r="M588"/>
      <c r="N588"/>
      <c r="O588" s="235">
        <v>384</v>
      </c>
      <c r="P588" s="235" t="s">
        <v>523</v>
      </c>
      <c r="R588" s="232" t="b">
        <v>0</v>
      </c>
      <c r="S588" s="236" t="b">
        <f t="shared" si="36"/>
        <v>0</v>
      </c>
      <c r="T588" s="237">
        <v>588</v>
      </c>
      <c r="AH588"/>
    </row>
    <row r="589" spans="1:34" s="224" customFormat="1" x14ac:dyDescent="0.2">
      <c r="A589"/>
      <c r="B589"/>
      <c r="C589"/>
      <c r="D589"/>
      <c r="E589"/>
      <c r="F589"/>
      <c r="G589"/>
      <c r="H589"/>
      <c r="I589"/>
      <c r="J589"/>
      <c r="K589"/>
      <c r="L589"/>
      <c r="M589"/>
      <c r="N589"/>
      <c r="O589" s="235">
        <v>385</v>
      </c>
      <c r="P589" s="235" t="s">
        <v>524</v>
      </c>
      <c r="R589" s="232" t="b">
        <v>0</v>
      </c>
      <c r="S589" s="236" t="b">
        <f t="shared" si="36"/>
        <v>0</v>
      </c>
      <c r="T589" s="237">
        <v>589</v>
      </c>
      <c r="AH589"/>
    </row>
    <row r="590" spans="1:34" s="224" customFormat="1" x14ac:dyDescent="0.2">
      <c r="A590"/>
      <c r="B590"/>
      <c r="C590"/>
      <c r="D590"/>
      <c r="E590"/>
      <c r="F590"/>
      <c r="G590"/>
      <c r="H590"/>
      <c r="I590"/>
      <c r="J590"/>
      <c r="K590"/>
      <c r="L590"/>
      <c r="M590"/>
      <c r="N590"/>
      <c r="O590" s="235">
        <v>386</v>
      </c>
      <c r="P590" s="235" t="s">
        <v>1095</v>
      </c>
      <c r="R590" s="232" t="b">
        <v>0</v>
      </c>
      <c r="S590" s="236" t="b">
        <f t="shared" si="36"/>
        <v>0</v>
      </c>
      <c r="T590" s="237">
        <v>590</v>
      </c>
      <c r="AH590"/>
    </row>
    <row r="591" spans="1:34" s="224" customFormat="1" x14ac:dyDescent="0.2">
      <c r="A591"/>
      <c r="B591"/>
      <c r="C591"/>
      <c r="D591"/>
      <c r="E591"/>
      <c r="F591"/>
      <c r="G591"/>
      <c r="H591"/>
      <c r="I591"/>
      <c r="J591"/>
      <c r="K591"/>
      <c r="L591"/>
      <c r="M591"/>
      <c r="N591"/>
      <c r="O591" s="232">
        <v>387</v>
      </c>
      <c r="P591" s="232" t="s">
        <v>525</v>
      </c>
      <c r="R591" s="232" t="b">
        <v>0</v>
      </c>
      <c r="S591" s="232" t="b">
        <v>0</v>
      </c>
      <c r="T591" s="237">
        <v>591</v>
      </c>
      <c r="AH591"/>
    </row>
    <row r="592" spans="1:34" s="224" customFormat="1" x14ac:dyDescent="0.2">
      <c r="A592"/>
      <c r="B592"/>
      <c r="C592"/>
      <c r="D592"/>
      <c r="E592"/>
      <c r="F592"/>
      <c r="G592"/>
      <c r="H592"/>
      <c r="I592"/>
      <c r="J592"/>
      <c r="K592"/>
      <c r="L592"/>
      <c r="M592"/>
      <c r="N592"/>
      <c r="O592" s="235">
        <v>388</v>
      </c>
      <c r="P592" s="235" t="s">
        <v>526</v>
      </c>
      <c r="R592" s="232" t="b">
        <v>0</v>
      </c>
      <c r="S592" s="236" t="b">
        <f t="shared" ref="S592:S602" si="37">IF(R592=TRUE,TRUE,FALSE)</f>
        <v>0</v>
      </c>
      <c r="T592" s="237">
        <v>592</v>
      </c>
      <c r="AH592"/>
    </row>
    <row r="593" spans="1:34" s="224" customFormat="1" x14ac:dyDescent="0.2">
      <c r="A593"/>
      <c r="B593"/>
      <c r="C593"/>
      <c r="D593"/>
      <c r="E593"/>
      <c r="F593"/>
      <c r="G593"/>
      <c r="H593"/>
      <c r="I593"/>
      <c r="J593"/>
      <c r="K593"/>
      <c r="L593"/>
      <c r="M593"/>
      <c r="N593"/>
      <c r="O593" s="235">
        <v>389</v>
      </c>
      <c r="P593" s="235" t="s">
        <v>527</v>
      </c>
      <c r="R593" s="232" t="b">
        <v>0</v>
      </c>
      <c r="S593" s="236" t="b">
        <f t="shared" si="37"/>
        <v>0</v>
      </c>
      <c r="T593" s="237">
        <v>593</v>
      </c>
      <c r="AH593"/>
    </row>
    <row r="594" spans="1:34" s="224" customFormat="1" x14ac:dyDescent="0.2">
      <c r="A594"/>
      <c r="B594"/>
      <c r="C594"/>
      <c r="D594"/>
      <c r="E594"/>
      <c r="F594"/>
      <c r="G594"/>
      <c r="H594"/>
      <c r="I594"/>
      <c r="J594"/>
      <c r="K594"/>
      <c r="L594"/>
      <c r="M594"/>
      <c r="N594"/>
      <c r="O594" s="235">
        <v>390</v>
      </c>
      <c r="P594" s="235" t="s">
        <v>528</v>
      </c>
      <c r="R594" s="232" t="b">
        <v>0</v>
      </c>
      <c r="S594" s="236" t="b">
        <f t="shared" si="37"/>
        <v>0</v>
      </c>
      <c r="T594" s="237">
        <v>594</v>
      </c>
      <c r="AH594"/>
    </row>
    <row r="595" spans="1:34" s="224" customFormat="1" x14ac:dyDescent="0.2">
      <c r="A595"/>
      <c r="B595"/>
      <c r="C595"/>
      <c r="D595"/>
      <c r="E595"/>
      <c r="F595"/>
      <c r="G595"/>
      <c r="H595"/>
      <c r="I595"/>
      <c r="J595"/>
      <c r="K595"/>
      <c r="L595"/>
      <c r="M595"/>
      <c r="N595"/>
      <c r="O595" s="235">
        <v>391</v>
      </c>
      <c r="P595" s="235" t="s">
        <v>529</v>
      </c>
      <c r="R595" s="232" t="b">
        <v>0</v>
      </c>
      <c r="S595" s="236" t="b">
        <f t="shared" si="37"/>
        <v>0</v>
      </c>
      <c r="T595" s="237">
        <v>595</v>
      </c>
      <c r="AH595"/>
    </row>
    <row r="596" spans="1:34" s="224" customFormat="1" x14ac:dyDescent="0.2">
      <c r="A596"/>
      <c r="B596"/>
      <c r="C596"/>
      <c r="D596"/>
      <c r="E596"/>
      <c r="F596"/>
      <c r="G596"/>
      <c r="H596"/>
      <c r="I596"/>
      <c r="J596"/>
      <c r="K596"/>
      <c r="L596"/>
      <c r="M596"/>
      <c r="N596"/>
      <c r="O596" s="235">
        <v>392</v>
      </c>
      <c r="P596" s="235" t="s">
        <v>530</v>
      </c>
      <c r="R596" s="232" t="b">
        <v>0</v>
      </c>
      <c r="S596" s="236" t="b">
        <f t="shared" si="37"/>
        <v>0</v>
      </c>
      <c r="T596" s="237">
        <v>596</v>
      </c>
      <c r="AH596"/>
    </row>
    <row r="597" spans="1:34" s="224" customFormat="1" x14ac:dyDescent="0.2">
      <c r="A597"/>
      <c r="B597"/>
      <c r="C597"/>
      <c r="D597"/>
      <c r="E597"/>
      <c r="F597"/>
      <c r="G597"/>
      <c r="H597"/>
      <c r="I597"/>
      <c r="J597"/>
      <c r="K597"/>
      <c r="L597"/>
      <c r="M597"/>
      <c r="N597"/>
      <c r="O597" s="235">
        <v>393</v>
      </c>
      <c r="P597" s="235" t="s">
        <v>531</v>
      </c>
      <c r="R597" s="232" t="b">
        <v>0</v>
      </c>
      <c r="S597" s="236" t="b">
        <f t="shared" si="37"/>
        <v>0</v>
      </c>
      <c r="T597" s="237">
        <v>597</v>
      </c>
      <c r="AH597"/>
    </row>
    <row r="598" spans="1:34" s="224" customFormat="1" x14ac:dyDescent="0.2">
      <c r="A598"/>
      <c r="B598"/>
      <c r="C598"/>
      <c r="D598"/>
      <c r="E598"/>
      <c r="F598"/>
      <c r="G598"/>
      <c r="H598"/>
      <c r="I598"/>
      <c r="J598"/>
      <c r="K598"/>
      <c r="L598"/>
      <c r="M598"/>
      <c r="N598"/>
      <c r="O598" s="235">
        <v>394</v>
      </c>
      <c r="P598" s="235" t="s">
        <v>532</v>
      </c>
      <c r="R598" s="232" t="b">
        <v>0</v>
      </c>
      <c r="S598" s="236" t="b">
        <f t="shared" si="37"/>
        <v>0</v>
      </c>
      <c r="T598" s="237">
        <v>598</v>
      </c>
      <c r="AH598"/>
    </row>
    <row r="599" spans="1:34" s="224" customFormat="1" x14ac:dyDescent="0.2">
      <c r="A599"/>
      <c r="B599"/>
      <c r="C599"/>
      <c r="D599"/>
      <c r="E599"/>
      <c r="F599"/>
      <c r="G599"/>
      <c r="H599"/>
      <c r="I599"/>
      <c r="J599"/>
      <c r="K599"/>
      <c r="L599"/>
      <c r="M599"/>
      <c r="N599"/>
      <c r="O599" s="235">
        <v>395</v>
      </c>
      <c r="P599" s="235" t="s">
        <v>533</v>
      </c>
      <c r="R599" s="232" t="b">
        <v>0</v>
      </c>
      <c r="S599" s="236" t="b">
        <f t="shared" si="37"/>
        <v>0</v>
      </c>
      <c r="T599" s="237">
        <v>599</v>
      </c>
      <c r="AH599"/>
    </row>
    <row r="600" spans="1:34" s="224" customFormat="1" x14ac:dyDescent="0.2">
      <c r="A600"/>
      <c r="B600"/>
      <c r="C600"/>
      <c r="D600"/>
      <c r="E600"/>
      <c r="F600"/>
      <c r="G600"/>
      <c r="H600"/>
      <c r="I600"/>
      <c r="J600"/>
      <c r="K600"/>
      <c r="L600"/>
      <c r="M600"/>
      <c r="N600"/>
      <c r="O600" s="235">
        <v>396</v>
      </c>
      <c r="P600" s="235" t="s">
        <v>534</v>
      </c>
      <c r="R600" s="232" t="b">
        <v>0</v>
      </c>
      <c r="S600" s="236" t="b">
        <f t="shared" si="37"/>
        <v>0</v>
      </c>
      <c r="T600" s="237">
        <v>600</v>
      </c>
      <c r="AH600"/>
    </row>
    <row r="601" spans="1:34" s="224" customFormat="1" x14ac:dyDescent="0.2">
      <c r="A601"/>
      <c r="B601"/>
      <c r="C601"/>
      <c r="D601"/>
      <c r="E601"/>
      <c r="F601"/>
      <c r="G601"/>
      <c r="H601"/>
      <c r="I601"/>
      <c r="J601"/>
      <c r="K601"/>
      <c r="L601"/>
      <c r="M601"/>
      <c r="N601"/>
      <c r="O601" s="235">
        <v>397</v>
      </c>
      <c r="P601" s="235" t="s">
        <v>535</v>
      </c>
      <c r="R601" s="232" t="b">
        <v>0</v>
      </c>
      <c r="S601" s="236" t="b">
        <f t="shared" si="37"/>
        <v>0</v>
      </c>
      <c r="T601" s="237">
        <v>601</v>
      </c>
      <c r="AH601"/>
    </row>
    <row r="602" spans="1:34" s="224" customFormat="1" x14ac:dyDescent="0.2">
      <c r="A602"/>
      <c r="B602"/>
      <c r="C602"/>
      <c r="D602"/>
      <c r="E602"/>
      <c r="F602"/>
      <c r="G602"/>
      <c r="H602"/>
      <c r="I602"/>
      <c r="J602"/>
      <c r="K602"/>
      <c r="L602"/>
      <c r="M602"/>
      <c r="N602"/>
      <c r="O602" s="235">
        <v>398</v>
      </c>
      <c r="P602" s="235" t="s">
        <v>536</v>
      </c>
      <c r="R602" s="232" t="b">
        <v>0</v>
      </c>
      <c r="S602" s="236" t="b">
        <f t="shared" si="37"/>
        <v>0</v>
      </c>
      <c r="T602" s="237">
        <v>602</v>
      </c>
      <c r="AH602"/>
    </row>
    <row r="603" spans="1:34" s="224" customFormat="1" x14ac:dyDescent="0.2">
      <c r="A603"/>
      <c r="B603"/>
      <c r="C603"/>
      <c r="D603"/>
      <c r="E603"/>
      <c r="F603"/>
      <c r="G603"/>
      <c r="H603"/>
      <c r="I603"/>
      <c r="J603"/>
      <c r="K603"/>
      <c r="L603"/>
      <c r="M603"/>
      <c r="N603"/>
      <c r="O603" s="235">
        <v>399</v>
      </c>
      <c r="P603" s="235" t="s">
        <v>537</v>
      </c>
      <c r="R603" s="232" t="b">
        <v>0</v>
      </c>
      <c r="S603" s="236" t="b">
        <f>IF(R603=TRUE,TRUE,FALSE)</f>
        <v>0</v>
      </c>
      <c r="T603" s="237">
        <v>603</v>
      </c>
      <c r="AH603"/>
    </row>
    <row r="604" spans="1:34" s="224" customFormat="1" x14ac:dyDescent="0.2">
      <c r="A604"/>
      <c r="B604"/>
      <c r="C604"/>
      <c r="D604"/>
      <c r="E604"/>
      <c r="F604"/>
      <c r="G604"/>
      <c r="H604"/>
      <c r="I604"/>
      <c r="J604"/>
      <c r="K604"/>
      <c r="L604"/>
      <c r="M604"/>
      <c r="N604"/>
      <c r="O604" s="235"/>
      <c r="P604" s="235"/>
      <c r="R604" s="232"/>
      <c r="S604"/>
      <c r="T604" s="237"/>
      <c r="AH604"/>
    </row>
    <row r="605" spans="1:34" s="224" customFormat="1" x14ac:dyDescent="0.2">
      <c r="A605"/>
      <c r="B605"/>
      <c r="C605"/>
      <c r="D605"/>
      <c r="E605"/>
      <c r="F605"/>
      <c r="G605"/>
      <c r="H605"/>
      <c r="I605"/>
      <c r="J605"/>
      <c r="K605"/>
      <c r="L605"/>
      <c r="M605"/>
      <c r="N605"/>
      <c r="T605" s="237"/>
      <c r="AH605"/>
    </row>
  </sheetData>
  <sheetProtection algorithmName="SHA-512" hashValue="qT5pZ3ZeI3Ggvk5gV7AGoKdCt6nyG6KQFZj5UGc2dbKiC2D+7sKYWX8sJmrJcMPohGt9uBLAD2ZSsO3+hyRs8g==" saltValue="IKEn0fZVecYTUhqIKAyZYA==" spinCount="100000" sheet="1" selectLockedCells="1"/>
  <protectedRanges>
    <protectedRange sqref="K4 C6:C16 B26:H40" name="範囲1"/>
    <protectedRange sqref="A163:L171" name="範囲2"/>
  </protectedRanges>
  <mergeCells count="69">
    <mergeCell ref="A13:B13"/>
    <mergeCell ref="A2:L2"/>
    <mergeCell ref="A3:L3"/>
    <mergeCell ref="K4:L4"/>
    <mergeCell ref="A5:L5"/>
    <mergeCell ref="A6:B6"/>
    <mergeCell ref="A7:B7"/>
    <mergeCell ref="A8:B8"/>
    <mergeCell ref="A9:B9"/>
    <mergeCell ref="A10:B10"/>
    <mergeCell ref="A11:B11"/>
    <mergeCell ref="A12:B12"/>
    <mergeCell ref="F24:F25"/>
    <mergeCell ref="G24:G25"/>
    <mergeCell ref="A14:B14"/>
    <mergeCell ref="A15:B15"/>
    <mergeCell ref="A16:B16"/>
    <mergeCell ref="A19:H21"/>
    <mergeCell ref="A22:L22"/>
    <mergeCell ref="A23:B23"/>
    <mergeCell ref="C23:G23"/>
    <mergeCell ref="H23:L23"/>
    <mergeCell ref="B31:C31"/>
    <mergeCell ref="A24:A25"/>
    <mergeCell ref="B24:C25"/>
    <mergeCell ref="D24:D25"/>
    <mergeCell ref="E24:E25"/>
    <mergeCell ref="B26:C26"/>
    <mergeCell ref="B27:C27"/>
    <mergeCell ref="B28:C28"/>
    <mergeCell ref="B29:C29"/>
    <mergeCell ref="B30:C30"/>
    <mergeCell ref="A44:L44"/>
    <mergeCell ref="B32:C32"/>
    <mergeCell ref="B33:C33"/>
    <mergeCell ref="B34:C34"/>
    <mergeCell ref="B35:C35"/>
    <mergeCell ref="B36:C36"/>
    <mergeCell ref="B37:C37"/>
    <mergeCell ref="B38:C38"/>
    <mergeCell ref="B39:C39"/>
    <mergeCell ref="B40:C40"/>
    <mergeCell ref="B41:L41"/>
    <mergeCell ref="B43:L43"/>
    <mergeCell ref="C158:D158"/>
    <mergeCell ref="C159:D159"/>
    <mergeCell ref="C160:D160"/>
    <mergeCell ref="A46:E46"/>
    <mergeCell ref="A151:L151"/>
    <mergeCell ref="C155:D155"/>
    <mergeCell ref="E155:F155"/>
    <mergeCell ref="C156:D156"/>
    <mergeCell ref="C157:D157"/>
    <mergeCell ref="A171:L171"/>
    <mergeCell ref="A172:L172"/>
    <mergeCell ref="B185:K185"/>
    <mergeCell ref="H158:L159"/>
    <mergeCell ref="B175:J175"/>
    <mergeCell ref="B178:K178"/>
    <mergeCell ref="B182:K182"/>
    <mergeCell ref="A165:L165"/>
    <mergeCell ref="A166:L166"/>
    <mergeCell ref="A167:L167"/>
    <mergeCell ref="A168:L168"/>
    <mergeCell ref="A169:L169"/>
    <mergeCell ref="A170:L170"/>
    <mergeCell ref="A162:L162"/>
    <mergeCell ref="A163:L163"/>
    <mergeCell ref="A164:L164"/>
  </mergeCells>
  <phoneticPr fontId="3"/>
  <conditionalFormatting sqref="B49:B148 E49:E148 H49:H148 K49:K148">
    <cfRule type="expression" dxfId="33" priority="2">
      <formula>VLOOKUP(B49,Checklist,3,0)=TRUE</formula>
    </cfRule>
  </conditionalFormatting>
  <conditionalFormatting sqref="C6">
    <cfRule type="expression" dxfId="32" priority="3" stopIfTrue="1">
      <formula>$C$6=""</formula>
    </cfRule>
  </conditionalFormatting>
  <conditionalFormatting sqref="C7:C9 C12:C14 C16">
    <cfRule type="expression" dxfId="31" priority="4" stopIfTrue="1">
      <formula>AND($C$6&lt;&gt;"",C7="")</formula>
    </cfRule>
  </conditionalFormatting>
  <conditionalFormatting sqref="R205:S603 R604">
    <cfRule type="containsText" dxfId="30" priority="1" operator="containsText" text="TRUE">
      <formula>NOT(ISERROR(SEARCH("TRUE",R205)))</formula>
    </cfRule>
  </conditionalFormatting>
  <dataValidations count="1">
    <dataValidation type="list" allowBlank="1" showInputMessage="1" showErrorMessage="1" sqref="G26:G40" xr:uid="{8AB7A9E7-862B-4F89-ADEE-E36519F31314}">
      <formula1>$P$26:$P$28</formula1>
    </dataValidation>
  </dataValidations>
  <pageMargins left="0.7" right="0.7" top="0.75" bottom="0.75" header="0.3" footer="0.3"/>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9</xdr:col>
                    <xdr:colOff>38100</xdr:colOff>
                    <xdr:row>18</xdr:row>
                    <xdr:rowOff>19050</xdr:rowOff>
                  </from>
                  <to>
                    <xdr:col>9</xdr:col>
                    <xdr:colOff>285750</xdr:colOff>
                    <xdr:row>19</xdr:row>
                    <xdr:rowOff>0</xdr:rowOff>
                  </to>
                </anchor>
              </controlPr>
            </control>
          </mc:Choice>
        </mc:AlternateContent>
        <mc:AlternateContent xmlns:mc="http://schemas.openxmlformats.org/markup-compatibility/2006">
          <mc:Choice Requires="x14">
            <control shapeId="20482" r:id="rId5" name="Group Box 2">
              <controlPr defaultSize="0" autoFill="0" autoPict="0">
                <anchor moveWithCells="1">
                  <from>
                    <xdr:col>8</xdr:col>
                    <xdr:colOff>762000</xdr:colOff>
                    <xdr:row>17</xdr:row>
                    <xdr:rowOff>200025</xdr:rowOff>
                  </from>
                  <to>
                    <xdr:col>9</xdr:col>
                    <xdr:colOff>409575</xdr:colOff>
                    <xdr:row>21</xdr:row>
                    <xdr:rowOff>57150</xdr:rowOff>
                  </to>
                </anchor>
              </controlPr>
            </control>
          </mc:Choice>
        </mc:AlternateContent>
        <mc:AlternateContent xmlns:mc="http://schemas.openxmlformats.org/markup-compatibility/2006">
          <mc:Choice Requires="x14">
            <control shapeId="20483" r:id="rId6" name="Option Button 3">
              <controlPr defaultSize="0" autoFill="0" autoLine="0" autoPict="0">
                <anchor moveWithCells="1">
                  <from>
                    <xdr:col>9</xdr:col>
                    <xdr:colOff>47625</xdr:colOff>
                    <xdr:row>19</xdr:row>
                    <xdr:rowOff>9525</xdr:rowOff>
                  </from>
                  <to>
                    <xdr:col>9</xdr:col>
                    <xdr:colOff>361950</xdr:colOff>
                    <xdr:row>20</xdr:row>
                    <xdr:rowOff>0</xdr:rowOff>
                  </to>
                </anchor>
              </controlPr>
            </control>
          </mc:Choice>
        </mc:AlternateContent>
        <mc:AlternateContent xmlns:mc="http://schemas.openxmlformats.org/markup-compatibility/2006">
          <mc:Choice Requires="x14">
            <control shapeId="20484" r:id="rId7" name="Option Button 4">
              <controlPr defaultSize="0" autoFill="0" autoLine="0" autoPict="0">
                <anchor moveWithCells="1">
                  <from>
                    <xdr:col>9</xdr:col>
                    <xdr:colOff>47625</xdr:colOff>
                    <xdr:row>19</xdr:row>
                    <xdr:rowOff>257175</xdr:rowOff>
                  </from>
                  <to>
                    <xdr:col>9</xdr:col>
                    <xdr:colOff>361950</xdr:colOff>
                    <xdr:row>20</xdr:row>
                    <xdr:rowOff>238125</xdr:rowOff>
                  </to>
                </anchor>
              </controlPr>
            </control>
          </mc:Choice>
        </mc:AlternateContent>
        <mc:AlternateContent xmlns:mc="http://schemas.openxmlformats.org/markup-compatibility/2006">
          <mc:Choice Requires="x14">
            <control shapeId="20485" r:id="rId8" name="Option Button 5">
              <controlPr defaultSize="0" autoFill="0" autoLine="0" autoPict="0">
                <anchor moveWithCells="1">
                  <from>
                    <xdr:col>3</xdr:col>
                    <xdr:colOff>752475</xdr:colOff>
                    <xdr:row>22</xdr:row>
                    <xdr:rowOff>133350</xdr:rowOff>
                  </from>
                  <to>
                    <xdr:col>4</xdr:col>
                    <xdr:colOff>142875</xdr:colOff>
                    <xdr:row>22</xdr:row>
                    <xdr:rowOff>381000</xdr:rowOff>
                  </to>
                </anchor>
              </controlPr>
            </control>
          </mc:Choice>
        </mc:AlternateContent>
        <mc:AlternateContent xmlns:mc="http://schemas.openxmlformats.org/markup-compatibility/2006">
          <mc:Choice Requires="x14">
            <control shapeId="20486" r:id="rId9" name="Option Button 6">
              <controlPr defaultSize="0" autoFill="0" autoLine="0" autoPict="0">
                <anchor moveWithCells="1">
                  <from>
                    <xdr:col>8</xdr:col>
                    <xdr:colOff>847725</xdr:colOff>
                    <xdr:row>22</xdr:row>
                    <xdr:rowOff>38100</xdr:rowOff>
                  </from>
                  <to>
                    <xdr:col>9</xdr:col>
                    <xdr:colOff>276225</xdr:colOff>
                    <xdr:row>22</xdr:row>
                    <xdr:rowOff>323850</xdr:rowOff>
                  </to>
                </anchor>
              </controlPr>
            </control>
          </mc:Choice>
        </mc:AlternateContent>
        <mc:AlternateContent xmlns:mc="http://schemas.openxmlformats.org/markup-compatibility/2006">
          <mc:Choice Requires="x14">
            <control shapeId="20487" r:id="rId10" name="Group Box 7">
              <controlPr defaultSize="0" autoFill="0" autoPict="0">
                <anchor moveWithCells="1">
                  <from>
                    <xdr:col>3</xdr:col>
                    <xdr:colOff>571500</xdr:colOff>
                    <xdr:row>22</xdr:row>
                    <xdr:rowOff>57150</xdr:rowOff>
                  </from>
                  <to>
                    <xdr:col>9</xdr:col>
                    <xdr:colOff>866775</xdr:colOff>
                    <xdr:row>22</xdr:row>
                    <xdr:rowOff>342900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0</xdr:col>
                    <xdr:colOff>123825</xdr:colOff>
                    <xdr:row>47</xdr:row>
                    <xdr:rowOff>95250</xdr:rowOff>
                  </from>
                  <to>
                    <xdr:col>1</xdr:col>
                    <xdr:colOff>47625</xdr:colOff>
                    <xdr:row>49</xdr:row>
                    <xdr:rowOff>47625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0</xdr:col>
                    <xdr:colOff>123825</xdr:colOff>
                    <xdr:row>48</xdr:row>
                    <xdr:rowOff>142875</xdr:rowOff>
                  </from>
                  <to>
                    <xdr:col>1</xdr:col>
                    <xdr:colOff>47625</xdr:colOff>
                    <xdr:row>50</xdr:row>
                    <xdr:rowOff>47625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0</xdr:col>
                    <xdr:colOff>123825</xdr:colOff>
                    <xdr:row>49</xdr:row>
                    <xdr:rowOff>142875</xdr:rowOff>
                  </from>
                  <to>
                    <xdr:col>1</xdr:col>
                    <xdr:colOff>47625</xdr:colOff>
                    <xdr:row>51</xdr:row>
                    <xdr:rowOff>47625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0</xdr:col>
                    <xdr:colOff>123825</xdr:colOff>
                    <xdr:row>50</xdr:row>
                    <xdr:rowOff>142875</xdr:rowOff>
                  </from>
                  <to>
                    <xdr:col>1</xdr:col>
                    <xdr:colOff>47625</xdr:colOff>
                    <xdr:row>52</xdr:row>
                    <xdr:rowOff>47625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0</xdr:col>
                    <xdr:colOff>123825</xdr:colOff>
                    <xdr:row>51</xdr:row>
                    <xdr:rowOff>142875</xdr:rowOff>
                  </from>
                  <to>
                    <xdr:col>1</xdr:col>
                    <xdr:colOff>47625</xdr:colOff>
                    <xdr:row>53</xdr:row>
                    <xdr:rowOff>47625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0</xdr:col>
                    <xdr:colOff>123825</xdr:colOff>
                    <xdr:row>52</xdr:row>
                    <xdr:rowOff>142875</xdr:rowOff>
                  </from>
                  <to>
                    <xdr:col>1</xdr:col>
                    <xdr:colOff>47625</xdr:colOff>
                    <xdr:row>54</xdr:row>
                    <xdr:rowOff>47625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0</xdr:col>
                    <xdr:colOff>123825</xdr:colOff>
                    <xdr:row>53</xdr:row>
                    <xdr:rowOff>142875</xdr:rowOff>
                  </from>
                  <to>
                    <xdr:col>1</xdr:col>
                    <xdr:colOff>47625</xdr:colOff>
                    <xdr:row>55</xdr:row>
                    <xdr:rowOff>47625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0</xdr:col>
                    <xdr:colOff>123825</xdr:colOff>
                    <xdr:row>54</xdr:row>
                    <xdr:rowOff>142875</xdr:rowOff>
                  </from>
                  <to>
                    <xdr:col>1</xdr:col>
                    <xdr:colOff>47625</xdr:colOff>
                    <xdr:row>56</xdr:row>
                    <xdr:rowOff>47625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0</xdr:col>
                    <xdr:colOff>123825</xdr:colOff>
                    <xdr:row>55</xdr:row>
                    <xdr:rowOff>142875</xdr:rowOff>
                  </from>
                  <to>
                    <xdr:col>1</xdr:col>
                    <xdr:colOff>47625</xdr:colOff>
                    <xdr:row>57</xdr:row>
                    <xdr:rowOff>47625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0</xdr:col>
                    <xdr:colOff>123825</xdr:colOff>
                    <xdr:row>56</xdr:row>
                    <xdr:rowOff>142875</xdr:rowOff>
                  </from>
                  <to>
                    <xdr:col>1</xdr:col>
                    <xdr:colOff>47625</xdr:colOff>
                    <xdr:row>58</xdr:row>
                    <xdr:rowOff>47625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0</xdr:col>
                    <xdr:colOff>123825</xdr:colOff>
                    <xdr:row>57</xdr:row>
                    <xdr:rowOff>142875</xdr:rowOff>
                  </from>
                  <to>
                    <xdr:col>1</xdr:col>
                    <xdr:colOff>47625</xdr:colOff>
                    <xdr:row>59</xdr:row>
                    <xdr:rowOff>47625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0</xdr:col>
                    <xdr:colOff>123825</xdr:colOff>
                    <xdr:row>58</xdr:row>
                    <xdr:rowOff>142875</xdr:rowOff>
                  </from>
                  <to>
                    <xdr:col>1</xdr:col>
                    <xdr:colOff>47625</xdr:colOff>
                    <xdr:row>60</xdr:row>
                    <xdr:rowOff>47625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0</xdr:col>
                    <xdr:colOff>123825</xdr:colOff>
                    <xdr:row>59</xdr:row>
                    <xdr:rowOff>142875</xdr:rowOff>
                  </from>
                  <to>
                    <xdr:col>1</xdr:col>
                    <xdr:colOff>47625</xdr:colOff>
                    <xdr:row>61</xdr:row>
                    <xdr:rowOff>47625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0</xdr:col>
                    <xdr:colOff>123825</xdr:colOff>
                    <xdr:row>60</xdr:row>
                    <xdr:rowOff>142875</xdr:rowOff>
                  </from>
                  <to>
                    <xdr:col>1</xdr:col>
                    <xdr:colOff>47625</xdr:colOff>
                    <xdr:row>62</xdr:row>
                    <xdr:rowOff>47625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0</xdr:col>
                    <xdr:colOff>123825</xdr:colOff>
                    <xdr:row>61</xdr:row>
                    <xdr:rowOff>142875</xdr:rowOff>
                  </from>
                  <to>
                    <xdr:col>1</xdr:col>
                    <xdr:colOff>47625</xdr:colOff>
                    <xdr:row>63</xdr:row>
                    <xdr:rowOff>47625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0</xdr:col>
                    <xdr:colOff>123825</xdr:colOff>
                    <xdr:row>62</xdr:row>
                    <xdr:rowOff>142875</xdr:rowOff>
                  </from>
                  <to>
                    <xdr:col>1</xdr:col>
                    <xdr:colOff>47625</xdr:colOff>
                    <xdr:row>64</xdr:row>
                    <xdr:rowOff>47625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0</xdr:col>
                    <xdr:colOff>123825</xdr:colOff>
                    <xdr:row>63</xdr:row>
                    <xdr:rowOff>152400</xdr:rowOff>
                  </from>
                  <to>
                    <xdr:col>1</xdr:col>
                    <xdr:colOff>47625</xdr:colOff>
                    <xdr:row>65</xdr:row>
                    <xdr:rowOff>57150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0</xdr:col>
                    <xdr:colOff>123825</xdr:colOff>
                    <xdr:row>64</xdr:row>
                    <xdr:rowOff>152400</xdr:rowOff>
                  </from>
                  <to>
                    <xdr:col>1</xdr:col>
                    <xdr:colOff>47625</xdr:colOff>
                    <xdr:row>66</xdr:row>
                    <xdr:rowOff>57150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0</xdr:col>
                    <xdr:colOff>123825</xdr:colOff>
                    <xdr:row>65</xdr:row>
                    <xdr:rowOff>152400</xdr:rowOff>
                  </from>
                  <to>
                    <xdr:col>1</xdr:col>
                    <xdr:colOff>47625</xdr:colOff>
                    <xdr:row>67</xdr:row>
                    <xdr:rowOff>57150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0</xdr:col>
                    <xdr:colOff>123825</xdr:colOff>
                    <xdr:row>66</xdr:row>
                    <xdr:rowOff>152400</xdr:rowOff>
                  </from>
                  <to>
                    <xdr:col>1</xdr:col>
                    <xdr:colOff>47625</xdr:colOff>
                    <xdr:row>68</xdr:row>
                    <xdr:rowOff>57150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0</xdr:col>
                    <xdr:colOff>123825</xdr:colOff>
                    <xdr:row>67</xdr:row>
                    <xdr:rowOff>152400</xdr:rowOff>
                  </from>
                  <to>
                    <xdr:col>1</xdr:col>
                    <xdr:colOff>47625</xdr:colOff>
                    <xdr:row>69</xdr:row>
                    <xdr:rowOff>57150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0</xdr:col>
                    <xdr:colOff>133350</xdr:colOff>
                    <xdr:row>68</xdr:row>
                    <xdr:rowOff>152400</xdr:rowOff>
                  </from>
                  <to>
                    <xdr:col>1</xdr:col>
                    <xdr:colOff>57150</xdr:colOff>
                    <xdr:row>70</xdr:row>
                    <xdr:rowOff>57150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0</xdr:col>
                    <xdr:colOff>133350</xdr:colOff>
                    <xdr:row>69</xdr:row>
                    <xdr:rowOff>152400</xdr:rowOff>
                  </from>
                  <to>
                    <xdr:col>1</xdr:col>
                    <xdr:colOff>57150</xdr:colOff>
                    <xdr:row>71</xdr:row>
                    <xdr:rowOff>57150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0</xdr:col>
                    <xdr:colOff>133350</xdr:colOff>
                    <xdr:row>70</xdr:row>
                    <xdr:rowOff>152400</xdr:rowOff>
                  </from>
                  <to>
                    <xdr:col>1</xdr:col>
                    <xdr:colOff>57150</xdr:colOff>
                    <xdr:row>72</xdr:row>
                    <xdr:rowOff>57150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0</xdr:col>
                    <xdr:colOff>133350</xdr:colOff>
                    <xdr:row>71</xdr:row>
                    <xdr:rowOff>152400</xdr:rowOff>
                  </from>
                  <to>
                    <xdr:col>1</xdr:col>
                    <xdr:colOff>57150</xdr:colOff>
                    <xdr:row>73</xdr:row>
                    <xdr:rowOff>57150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0</xdr:col>
                    <xdr:colOff>133350</xdr:colOff>
                    <xdr:row>72</xdr:row>
                    <xdr:rowOff>152400</xdr:rowOff>
                  </from>
                  <to>
                    <xdr:col>1</xdr:col>
                    <xdr:colOff>57150</xdr:colOff>
                    <xdr:row>74</xdr:row>
                    <xdr:rowOff>57150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0</xdr:col>
                    <xdr:colOff>133350</xdr:colOff>
                    <xdr:row>73</xdr:row>
                    <xdr:rowOff>152400</xdr:rowOff>
                  </from>
                  <to>
                    <xdr:col>1</xdr:col>
                    <xdr:colOff>57150</xdr:colOff>
                    <xdr:row>75</xdr:row>
                    <xdr:rowOff>57150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0</xdr:col>
                    <xdr:colOff>133350</xdr:colOff>
                    <xdr:row>74</xdr:row>
                    <xdr:rowOff>152400</xdr:rowOff>
                  </from>
                  <to>
                    <xdr:col>1</xdr:col>
                    <xdr:colOff>57150</xdr:colOff>
                    <xdr:row>76</xdr:row>
                    <xdr:rowOff>57150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0</xdr:col>
                    <xdr:colOff>133350</xdr:colOff>
                    <xdr:row>75</xdr:row>
                    <xdr:rowOff>152400</xdr:rowOff>
                  </from>
                  <to>
                    <xdr:col>1</xdr:col>
                    <xdr:colOff>57150</xdr:colOff>
                    <xdr:row>77</xdr:row>
                    <xdr:rowOff>57150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0</xdr:col>
                    <xdr:colOff>133350</xdr:colOff>
                    <xdr:row>76</xdr:row>
                    <xdr:rowOff>152400</xdr:rowOff>
                  </from>
                  <to>
                    <xdr:col>1</xdr:col>
                    <xdr:colOff>57150</xdr:colOff>
                    <xdr:row>78</xdr:row>
                    <xdr:rowOff>57150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0</xdr:col>
                    <xdr:colOff>133350</xdr:colOff>
                    <xdr:row>77</xdr:row>
                    <xdr:rowOff>152400</xdr:rowOff>
                  </from>
                  <to>
                    <xdr:col>1</xdr:col>
                    <xdr:colOff>57150</xdr:colOff>
                    <xdr:row>79</xdr:row>
                    <xdr:rowOff>57150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0</xdr:col>
                    <xdr:colOff>133350</xdr:colOff>
                    <xdr:row>78</xdr:row>
                    <xdr:rowOff>152400</xdr:rowOff>
                  </from>
                  <to>
                    <xdr:col>1</xdr:col>
                    <xdr:colOff>57150</xdr:colOff>
                    <xdr:row>80</xdr:row>
                    <xdr:rowOff>57150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0</xdr:col>
                    <xdr:colOff>133350</xdr:colOff>
                    <xdr:row>79</xdr:row>
                    <xdr:rowOff>152400</xdr:rowOff>
                  </from>
                  <to>
                    <xdr:col>1</xdr:col>
                    <xdr:colOff>57150</xdr:colOff>
                    <xdr:row>81</xdr:row>
                    <xdr:rowOff>57150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0</xdr:col>
                    <xdr:colOff>133350</xdr:colOff>
                    <xdr:row>80</xdr:row>
                    <xdr:rowOff>152400</xdr:rowOff>
                  </from>
                  <to>
                    <xdr:col>1</xdr:col>
                    <xdr:colOff>57150</xdr:colOff>
                    <xdr:row>82</xdr:row>
                    <xdr:rowOff>57150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0</xdr:col>
                    <xdr:colOff>133350</xdr:colOff>
                    <xdr:row>81</xdr:row>
                    <xdr:rowOff>152400</xdr:rowOff>
                  </from>
                  <to>
                    <xdr:col>1</xdr:col>
                    <xdr:colOff>57150</xdr:colOff>
                    <xdr:row>83</xdr:row>
                    <xdr:rowOff>57150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0</xdr:col>
                    <xdr:colOff>133350</xdr:colOff>
                    <xdr:row>82</xdr:row>
                    <xdr:rowOff>152400</xdr:rowOff>
                  </from>
                  <to>
                    <xdr:col>1</xdr:col>
                    <xdr:colOff>57150</xdr:colOff>
                    <xdr:row>84</xdr:row>
                    <xdr:rowOff>57150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0</xdr:col>
                    <xdr:colOff>133350</xdr:colOff>
                    <xdr:row>83</xdr:row>
                    <xdr:rowOff>152400</xdr:rowOff>
                  </from>
                  <to>
                    <xdr:col>1</xdr:col>
                    <xdr:colOff>57150</xdr:colOff>
                    <xdr:row>85</xdr:row>
                    <xdr:rowOff>57150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0</xdr:col>
                    <xdr:colOff>133350</xdr:colOff>
                    <xdr:row>84</xdr:row>
                    <xdr:rowOff>152400</xdr:rowOff>
                  </from>
                  <to>
                    <xdr:col>1</xdr:col>
                    <xdr:colOff>57150</xdr:colOff>
                    <xdr:row>86</xdr:row>
                    <xdr:rowOff>57150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0</xdr:col>
                    <xdr:colOff>133350</xdr:colOff>
                    <xdr:row>85</xdr:row>
                    <xdr:rowOff>152400</xdr:rowOff>
                  </from>
                  <to>
                    <xdr:col>1</xdr:col>
                    <xdr:colOff>57150</xdr:colOff>
                    <xdr:row>87</xdr:row>
                    <xdr:rowOff>57150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0</xdr:col>
                    <xdr:colOff>133350</xdr:colOff>
                    <xdr:row>86</xdr:row>
                    <xdr:rowOff>152400</xdr:rowOff>
                  </from>
                  <to>
                    <xdr:col>1</xdr:col>
                    <xdr:colOff>57150</xdr:colOff>
                    <xdr:row>88</xdr:row>
                    <xdr:rowOff>57150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0</xdr:col>
                    <xdr:colOff>133350</xdr:colOff>
                    <xdr:row>87</xdr:row>
                    <xdr:rowOff>152400</xdr:rowOff>
                  </from>
                  <to>
                    <xdr:col>1</xdr:col>
                    <xdr:colOff>57150</xdr:colOff>
                    <xdr:row>89</xdr:row>
                    <xdr:rowOff>57150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0</xdr:col>
                    <xdr:colOff>133350</xdr:colOff>
                    <xdr:row>88</xdr:row>
                    <xdr:rowOff>152400</xdr:rowOff>
                  </from>
                  <to>
                    <xdr:col>1</xdr:col>
                    <xdr:colOff>57150</xdr:colOff>
                    <xdr:row>90</xdr:row>
                    <xdr:rowOff>57150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0</xdr:col>
                    <xdr:colOff>133350</xdr:colOff>
                    <xdr:row>89</xdr:row>
                    <xdr:rowOff>152400</xdr:rowOff>
                  </from>
                  <to>
                    <xdr:col>1</xdr:col>
                    <xdr:colOff>57150</xdr:colOff>
                    <xdr:row>91</xdr:row>
                    <xdr:rowOff>57150</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0</xdr:col>
                    <xdr:colOff>133350</xdr:colOff>
                    <xdr:row>90</xdr:row>
                    <xdr:rowOff>152400</xdr:rowOff>
                  </from>
                  <to>
                    <xdr:col>1</xdr:col>
                    <xdr:colOff>57150</xdr:colOff>
                    <xdr:row>92</xdr:row>
                    <xdr:rowOff>57150</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0</xdr:col>
                    <xdr:colOff>133350</xdr:colOff>
                    <xdr:row>91</xdr:row>
                    <xdr:rowOff>152400</xdr:rowOff>
                  </from>
                  <to>
                    <xdr:col>1</xdr:col>
                    <xdr:colOff>57150</xdr:colOff>
                    <xdr:row>93</xdr:row>
                    <xdr:rowOff>57150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0</xdr:col>
                    <xdr:colOff>133350</xdr:colOff>
                    <xdr:row>92</xdr:row>
                    <xdr:rowOff>152400</xdr:rowOff>
                  </from>
                  <to>
                    <xdr:col>1</xdr:col>
                    <xdr:colOff>57150</xdr:colOff>
                    <xdr:row>94</xdr:row>
                    <xdr:rowOff>57150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0</xdr:col>
                    <xdr:colOff>133350</xdr:colOff>
                    <xdr:row>93</xdr:row>
                    <xdr:rowOff>152400</xdr:rowOff>
                  </from>
                  <to>
                    <xdr:col>1</xdr:col>
                    <xdr:colOff>57150</xdr:colOff>
                    <xdr:row>95</xdr:row>
                    <xdr:rowOff>57150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0</xdr:col>
                    <xdr:colOff>133350</xdr:colOff>
                    <xdr:row>94</xdr:row>
                    <xdr:rowOff>152400</xdr:rowOff>
                  </from>
                  <to>
                    <xdr:col>1</xdr:col>
                    <xdr:colOff>57150</xdr:colOff>
                    <xdr:row>96</xdr:row>
                    <xdr:rowOff>57150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0</xdr:col>
                    <xdr:colOff>133350</xdr:colOff>
                    <xdr:row>95</xdr:row>
                    <xdr:rowOff>152400</xdr:rowOff>
                  </from>
                  <to>
                    <xdr:col>1</xdr:col>
                    <xdr:colOff>57150</xdr:colOff>
                    <xdr:row>97</xdr:row>
                    <xdr:rowOff>57150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0</xdr:col>
                    <xdr:colOff>133350</xdr:colOff>
                    <xdr:row>96</xdr:row>
                    <xdr:rowOff>152400</xdr:rowOff>
                  </from>
                  <to>
                    <xdr:col>1</xdr:col>
                    <xdr:colOff>57150</xdr:colOff>
                    <xdr:row>98</xdr:row>
                    <xdr:rowOff>57150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0</xdr:col>
                    <xdr:colOff>133350</xdr:colOff>
                    <xdr:row>97</xdr:row>
                    <xdr:rowOff>152400</xdr:rowOff>
                  </from>
                  <to>
                    <xdr:col>1</xdr:col>
                    <xdr:colOff>57150</xdr:colOff>
                    <xdr:row>99</xdr:row>
                    <xdr:rowOff>57150</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0</xdr:col>
                    <xdr:colOff>133350</xdr:colOff>
                    <xdr:row>98</xdr:row>
                    <xdr:rowOff>152400</xdr:rowOff>
                  </from>
                  <to>
                    <xdr:col>1</xdr:col>
                    <xdr:colOff>57150</xdr:colOff>
                    <xdr:row>100</xdr:row>
                    <xdr:rowOff>57150</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0</xdr:col>
                    <xdr:colOff>133350</xdr:colOff>
                    <xdr:row>99</xdr:row>
                    <xdr:rowOff>152400</xdr:rowOff>
                  </from>
                  <to>
                    <xdr:col>1</xdr:col>
                    <xdr:colOff>57150</xdr:colOff>
                    <xdr:row>101</xdr:row>
                    <xdr:rowOff>57150</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0</xdr:col>
                    <xdr:colOff>133350</xdr:colOff>
                    <xdr:row>100</xdr:row>
                    <xdr:rowOff>152400</xdr:rowOff>
                  </from>
                  <to>
                    <xdr:col>1</xdr:col>
                    <xdr:colOff>57150</xdr:colOff>
                    <xdr:row>102</xdr:row>
                    <xdr:rowOff>57150</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0</xdr:col>
                    <xdr:colOff>133350</xdr:colOff>
                    <xdr:row>101</xdr:row>
                    <xdr:rowOff>152400</xdr:rowOff>
                  </from>
                  <to>
                    <xdr:col>1</xdr:col>
                    <xdr:colOff>57150</xdr:colOff>
                    <xdr:row>103</xdr:row>
                    <xdr:rowOff>57150</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0</xdr:col>
                    <xdr:colOff>133350</xdr:colOff>
                    <xdr:row>102</xdr:row>
                    <xdr:rowOff>152400</xdr:rowOff>
                  </from>
                  <to>
                    <xdr:col>1</xdr:col>
                    <xdr:colOff>57150</xdr:colOff>
                    <xdr:row>104</xdr:row>
                    <xdr:rowOff>57150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0</xdr:col>
                    <xdr:colOff>133350</xdr:colOff>
                    <xdr:row>103</xdr:row>
                    <xdr:rowOff>152400</xdr:rowOff>
                  </from>
                  <to>
                    <xdr:col>1</xdr:col>
                    <xdr:colOff>57150</xdr:colOff>
                    <xdr:row>105</xdr:row>
                    <xdr:rowOff>57150</xdr:rowOff>
                  </to>
                </anchor>
              </controlPr>
            </control>
          </mc:Choice>
        </mc:AlternateContent>
        <mc:AlternateContent xmlns:mc="http://schemas.openxmlformats.org/markup-compatibility/2006">
          <mc:Choice Requires="x14">
            <control shapeId="20545" r:id="rId68" name="Check Box 65">
              <controlPr defaultSize="0" autoFill="0" autoLine="0" autoPict="0">
                <anchor moveWithCells="1">
                  <from>
                    <xdr:col>0</xdr:col>
                    <xdr:colOff>133350</xdr:colOff>
                    <xdr:row>104</xdr:row>
                    <xdr:rowOff>152400</xdr:rowOff>
                  </from>
                  <to>
                    <xdr:col>1</xdr:col>
                    <xdr:colOff>57150</xdr:colOff>
                    <xdr:row>106</xdr:row>
                    <xdr:rowOff>57150</xdr:rowOff>
                  </to>
                </anchor>
              </controlPr>
            </control>
          </mc:Choice>
        </mc:AlternateContent>
        <mc:AlternateContent xmlns:mc="http://schemas.openxmlformats.org/markup-compatibility/2006">
          <mc:Choice Requires="x14">
            <control shapeId="20546" r:id="rId69" name="Check Box 66">
              <controlPr defaultSize="0" autoFill="0" autoLine="0" autoPict="0">
                <anchor moveWithCells="1">
                  <from>
                    <xdr:col>0</xdr:col>
                    <xdr:colOff>133350</xdr:colOff>
                    <xdr:row>105</xdr:row>
                    <xdr:rowOff>152400</xdr:rowOff>
                  </from>
                  <to>
                    <xdr:col>1</xdr:col>
                    <xdr:colOff>57150</xdr:colOff>
                    <xdr:row>107</xdr:row>
                    <xdr:rowOff>57150</xdr:rowOff>
                  </to>
                </anchor>
              </controlPr>
            </control>
          </mc:Choice>
        </mc:AlternateContent>
        <mc:AlternateContent xmlns:mc="http://schemas.openxmlformats.org/markup-compatibility/2006">
          <mc:Choice Requires="x14">
            <control shapeId="20547" r:id="rId70" name="Check Box 67">
              <controlPr defaultSize="0" autoFill="0" autoLine="0" autoPict="0">
                <anchor moveWithCells="1">
                  <from>
                    <xdr:col>0</xdr:col>
                    <xdr:colOff>133350</xdr:colOff>
                    <xdr:row>106</xdr:row>
                    <xdr:rowOff>152400</xdr:rowOff>
                  </from>
                  <to>
                    <xdr:col>1</xdr:col>
                    <xdr:colOff>57150</xdr:colOff>
                    <xdr:row>108</xdr:row>
                    <xdr:rowOff>57150</xdr:rowOff>
                  </to>
                </anchor>
              </controlPr>
            </control>
          </mc:Choice>
        </mc:AlternateContent>
        <mc:AlternateContent xmlns:mc="http://schemas.openxmlformats.org/markup-compatibility/2006">
          <mc:Choice Requires="x14">
            <control shapeId="20548" r:id="rId71" name="Check Box 68">
              <controlPr defaultSize="0" autoFill="0" autoLine="0" autoPict="0">
                <anchor moveWithCells="1">
                  <from>
                    <xdr:col>0</xdr:col>
                    <xdr:colOff>133350</xdr:colOff>
                    <xdr:row>107</xdr:row>
                    <xdr:rowOff>152400</xdr:rowOff>
                  </from>
                  <to>
                    <xdr:col>1</xdr:col>
                    <xdr:colOff>57150</xdr:colOff>
                    <xdr:row>109</xdr:row>
                    <xdr:rowOff>57150</xdr:rowOff>
                  </to>
                </anchor>
              </controlPr>
            </control>
          </mc:Choice>
        </mc:AlternateContent>
        <mc:AlternateContent xmlns:mc="http://schemas.openxmlformats.org/markup-compatibility/2006">
          <mc:Choice Requires="x14">
            <control shapeId="20549" r:id="rId72" name="Check Box 69">
              <controlPr defaultSize="0" autoFill="0" autoLine="0" autoPict="0">
                <anchor moveWithCells="1">
                  <from>
                    <xdr:col>0</xdr:col>
                    <xdr:colOff>133350</xdr:colOff>
                    <xdr:row>108</xdr:row>
                    <xdr:rowOff>152400</xdr:rowOff>
                  </from>
                  <to>
                    <xdr:col>1</xdr:col>
                    <xdr:colOff>57150</xdr:colOff>
                    <xdr:row>110</xdr:row>
                    <xdr:rowOff>57150</xdr:rowOff>
                  </to>
                </anchor>
              </controlPr>
            </control>
          </mc:Choice>
        </mc:AlternateContent>
        <mc:AlternateContent xmlns:mc="http://schemas.openxmlformats.org/markup-compatibility/2006">
          <mc:Choice Requires="x14">
            <control shapeId="20550" r:id="rId73" name="Check Box 70">
              <controlPr defaultSize="0" autoFill="0" autoLine="0" autoPict="0">
                <anchor moveWithCells="1">
                  <from>
                    <xdr:col>0</xdr:col>
                    <xdr:colOff>133350</xdr:colOff>
                    <xdr:row>109</xdr:row>
                    <xdr:rowOff>152400</xdr:rowOff>
                  </from>
                  <to>
                    <xdr:col>1</xdr:col>
                    <xdr:colOff>57150</xdr:colOff>
                    <xdr:row>111</xdr:row>
                    <xdr:rowOff>57150</xdr:rowOff>
                  </to>
                </anchor>
              </controlPr>
            </control>
          </mc:Choice>
        </mc:AlternateContent>
        <mc:AlternateContent xmlns:mc="http://schemas.openxmlformats.org/markup-compatibility/2006">
          <mc:Choice Requires="x14">
            <control shapeId="20551" r:id="rId74" name="Check Box 71">
              <controlPr defaultSize="0" autoFill="0" autoLine="0" autoPict="0">
                <anchor moveWithCells="1">
                  <from>
                    <xdr:col>0</xdr:col>
                    <xdr:colOff>133350</xdr:colOff>
                    <xdr:row>110</xdr:row>
                    <xdr:rowOff>152400</xdr:rowOff>
                  </from>
                  <to>
                    <xdr:col>1</xdr:col>
                    <xdr:colOff>57150</xdr:colOff>
                    <xdr:row>112</xdr:row>
                    <xdr:rowOff>57150</xdr:rowOff>
                  </to>
                </anchor>
              </controlPr>
            </control>
          </mc:Choice>
        </mc:AlternateContent>
        <mc:AlternateContent xmlns:mc="http://schemas.openxmlformats.org/markup-compatibility/2006">
          <mc:Choice Requires="x14">
            <control shapeId="20552" r:id="rId75" name="Check Box 72">
              <controlPr defaultSize="0" autoFill="0" autoLine="0" autoPict="0">
                <anchor moveWithCells="1">
                  <from>
                    <xdr:col>0</xdr:col>
                    <xdr:colOff>133350</xdr:colOff>
                    <xdr:row>111</xdr:row>
                    <xdr:rowOff>152400</xdr:rowOff>
                  </from>
                  <to>
                    <xdr:col>1</xdr:col>
                    <xdr:colOff>57150</xdr:colOff>
                    <xdr:row>113</xdr:row>
                    <xdr:rowOff>57150</xdr:rowOff>
                  </to>
                </anchor>
              </controlPr>
            </control>
          </mc:Choice>
        </mc:AlternateContent>
        <mc:AlternateContent xmlns:mc="http://schemas.openxmlformats.org/markup-compatibility/2006">
          <mc:Choice Requires="x14">
            <control shapeId="20553" r:id="rId76" name="Check Box 73">
              <controlPr defaultSize="0" autoFill="0" autoLine="0" autoPict="0">
                <anchor moveWithCells="1">
                  <from>
                    <xdr:col>0</xdr:col>
                    <xdr:colOff>133350</xdr:colOff>
                    <xdr:row>112</xdr:row>
                    <xdr:rowOff>152400</xdr:rowOff>
                  </from>
                  <to>
                    <xdr:col>1</xdr:col>
                    <xdr:colOff>57150</xdr:colOff>
                    <xdr:row>114</xdr:row>
                    <xdr:rowOff>57150</xdr:rowOff>
                  </to>
                </anchor>
              </controlPr>
            </control>
          </mc:Choice>
        </mc:AlternateContent>
        <mc:AlternateContent xmlns:mc="http://schemas.openxmlformats.org/markup-compatibility/2006">
          <mc:Choice Requires="x14">
            <control shapeId="20554" r:id="rId77" name="Check Box 74">
              <controlPr defaultSize="0" autoFill="0" autoLine="0" autoPict="0">
                <anchor moveWithCells="1">
                  <from>
                    <xdr:col>0</xdr:col>
                    <xdr:colOff>133350</xdr:colOff>
                    <xdr:row>113</xdr:row>
                    <xdr:rowOff>152400</xdr:rowOff>
                  </from>
                  <to>
                    <xdr:col>1</xdr:col>
                    <xdr:colOff>57150</xdr:colOff>
                    <xdr:row>115</xdr:row>
                    <xdr:rowOff>57150</xdr:rowOff>
                  </to>
                </anchor>
              </controlPr>
            </control>
          </mc:Choice>
        </mc:AlternateContent>
        <mc:AlternateContent xmlns:mc="http://schemas.openxmlformats.org/markup-compatibility/2006">
          <mc:Choice Requires="x14">
            <control shapeId="20555" r:id="rId78" name="Check Box 75">
              <controlPr defaultSize="0" autoFill="0" autoLine="0" autoPict="0">
                <anchor moveWithCells="1">
                  <from>
                    <xdr:col>0</xdr:col>
                    <xdr:colOff>133350</xdr:colOff>
                    <xdr:row>114</xdr:row>
                    <xdr:rowOff>152400</xdr:rowOff>
                  </from>
                  <to>
                    <xdr:col>1</xdr:col>
                    <xdr:colOff>57150</xdr:colOff>
                    <xdr:row>116</xdr:row>
                    <xdr:rowOff>57150</xdr:rowOff>
                  </to>
                </anchor>
              </controlPr>
            </control>
          </mc:Choice>
        </mc:AlternateContent>
        <mc:AlternateContent xmlns:mc="http://schemas.openxmlformats.org/markup-compatibility/2006">
          <mc:Choice Requires="x14">
            <control shapeId="20556" r:id="rId79" name="Check Box 76">
              <controlPr defaultSize="0" autoFill="0" autoLine="0" autoPict="0">
                <anchor moveWithCells="1">
                  <from>
                    <xdr:col>0</xdr:col>
                    <xdr:colOff>133350</xdr:colOff>
                    <xdr:row>115</xdr:row>
                    <xdr:rowOff>152400</xdr:rowOff>
                  </from>
                  <to>
                    <xdr:col>1</xdr:col>
                    <xdr:colOff>57150</xdr:colOff>
                    <xdr:row>117</xdr:row>
                    <xdr:rowOff>57150</xdr:rowOff>
                  </to>
                </anchor>
              </controlPr>
            </control>
          </mc:Choice>
        </mc:AlternateContent>
        <mc:AlternateContent xmlns:mc="http://schemas.openxmlformats.org/markup-compatibility/2006">
          <mc:Choice Requires="x14">
            <control shapeId="20557" r:id="rId80" name="Check Box 77">
              <controlPr defaultSize="0" autoFill="0" autoLine="0" autoPict="0">
                <anchor moveWithCells="1">
                  <from>
                    <xdr:col>0</xdr:col>
                    <xdr:colOff>133350</xdr:colOff>
                    <xdr:row>116</xdr:row>
                    <xdr:rowOff>152400</xdr:rowOff>
                  </from>
                  <to>
                    <xdr:col>1</xdr:col>
                    <xdr:colOff>57150</xdr:colOff>
                    <xdr:row>118</xdr:row>
                    <xdr:rowOff>57150</xdr:rowOff>
                  </to>
                </anchor>
              </controlPr>
            </control>
          </mc:Choice>
        </mc:AlternateContent>
        <mc:AlternateContent xmlns:mc="http://schemas.openxmlformats.org/markup-compatibility/2006">
          <mc:Choice Requires="x14">
            <control shapeId="20558" r:id="rId81" name="Check Box 78">
              <controlPr defaultSize="0" autoFill="0" autoLine="0" autoPict="0">
                <anchor moveWithCells="1">
                  <from>
                    <xdr:col>0</xdr:col>
                    <xdr:colOff>133350</xdr:colOff>
                    <xdr:row>117</xdr:row>
                    <xdr:rowOff>152400</xdr:rowOff>
                  </from>
                  <to>
                    <xdr:col>1</xdr:col>
                    <xdr:colOff>57150</xdr:colOff>
                    <xdr:row>119</xdr:row>
                    <xdr:rowOff>57150</xdr:rowOff>
                  </to>
                </anchor>
              </controlPr>
            </control>
          </mc:Choice>
        </mc:AlternateContent>
        <mc:AlternateContent xmlns:mc="http://schemas.openxmlformats.org/markup-compatibility/2006">
          <mc:Choice Requires="x14">
            <control shapeId="20559" r:id="rId82" name="Check Box 79">
              <controlPr defaultSize="0" autoFill="0" autoLine="0" autoPict="0">
                <anchor moveWithCells="1">
                  <from>
                    <xdr:col>0</xdr:col>
                    <xdr:colOff>133350</xdr:colOff>
                    <xdr:row>118</xdr:row>
                    <xdr:rowOff>152400</xdr:rowOff>
                  </from>
                  <to>
                    <xdr:col>1</xdr:col>
                    <xdr:colOff>57150</xdr:colOff>
                    <xdr:row>120</xdr:row>
                    <xdr:rowOff>57150</xdr:rowOff>
                  </to>
                </anchor>
              </controlPr>
            </control>
          </mc:Choice>
        </mc:AlternateContent>
        <mc:AlternateContent xmlns:mc="http://schemas.openxmlformats.org/markup-compatibility/2006">
          <mc:Choice Requires="x14">
            <control shapeId="20560" r:id="rId83" name="Check Box 80">
              <controlPr defaultSize="0" autoFill="0" autoLine="0" autoPict="0">
                <anchor moveWithCells="1">
                  <from>
                    <xdr:col>0</xdr:col>
                    <xdr:colOff>133350</xdr:colOff>
                    <xdr:row>119</xdr:row>
                    <xdr:rowOff>133350</xdr:rowOff>
                  </from>
                  <to>
                    <xdr:col>1</xdr:col>
                    <xdr:colOff>57150</xdr:colOff>
                    <xdr:row>121</xdr:row>
                    <xdr:rowOff>38100</xdr:rowOff>
                  </to>
                </anchor>
              </controlPr>
            </control>
          </mc:Choice>
        </mc:AlternateContent>
        <mc:AlternateContent xmlns:mc="http://schemas.openxmlformats.org/markup-compatibility/2006">
          <mc:Choice Requires="x14">
            <control shapeId="20561" r:id="rId84" name="Check Box 81">
              <controlPr defaultSize="0" autoFill="0" autoLine="0" autoPict="0">
                <anchor moveWithCells="1">
                  <from>
                    <xdr:col>0</xdr:col>
                    <xdr:colOff>133350</xdr:colOff>
                    <xdr:row>120</xdr:row>
                    <xdr:rowOff>142875</xdr:rowOff>
                  </from>
                  <to>
                    <xdr:col>1</xdr:col>
                    <xdr:colOff>57150</xdr:colOff>
                    <xdr:row>122</xdr:row>
                    <xdr:rowOff>47625</xdr:rowOff>
                  </to>
                </anchor>
              </controlPr>
            </control>
          </mc:Choice>
        </mc:AlternateContent>
        <mc:AlternateContent xmlns:mc="http://schemas.openxmlformats.org/markup-compatibility/2006">
          <mc:Choice Requires="x14">
            <control shapeId="20562" r:id="rId85" name="Check Box 82">
              <controlPr defaultSize="0" autoFill="0" autoLine="0" autoPict="0">
                <anchor moveWithCells="1">
                  <from>
                    <xdr:col>0</xdr:col>
                    <xdr:colOff>133350</xdr:colOff>
                    <xdr:row>121</xdr:row>
                    <xdr:rowOff>142875</xdr:rowOff>
                  </from>
                  <to>
                    <xdr:col>1</xdr:col>
                    <xdr:colOff>57150</xdr:colOff>
                    <xdr:row>123</xdr:row>
                    <xdr:rowOff>47625</xdr:rowOff>
                  </to>
                </anchor>
              </controlPr>
            </control>
          </mc:Choice>
        </mc:AlternateContent>
        <mc:AlternateContent xmlns:mc="http://schemas.openxmlformats.org/markup-compatibility/2006">
          <mc:Choice Requires="x14">
            <control shapeId="20563" r:id="rId86" name="Check Box 83">
              <controlPr defaultSize="0" autoFill="0" autoLine="0" autoPict="0">
                <anchor moveWithCells="1">
                  <from>
                    <xdr:col>0</xdr:col>
                    <xdr:colOff>133350</xdr:colOff>
                    <xdr:row>122</xdr:row>
                    <xdr:rowOff>142875</xdr:rowOff>
                  </from>
                  <to>
                    <xdr:col>1</xdr:col>
                    <xdr:colOff>57150</xdr:colOff>
                    <xdr:row>124</xdr:row>
                    <xdr:rowOff>47625</xdr:rowOff>
                  </to>
                </anchor>
              </controlPr>
            </control>
          </mc:Choice>
        </mc:AlternateContent>
        <mc:AlternateContent xmlns:mc="http://schemas.openxmlformats.org/markup-compatibility/2006">
          <mc:Choice Requires="x14">
            <control shapeId="20564" r:id="rId87" name="Check Box 84">
              <controlPr defaultSize="0" autoFill="0" autoLine="0" autoPict="0">
                <anchor moveWithCells="1">
                  <from>
                    <xdr:col>0</xdr:col>
                    <xdr:colOff>133350</xdr:colOff>
                    <xdr:row>123</xdr:row>
                    <xdr:rowOff>142875</xdr:rowOff>
                  </from>
                  <to>
                    <xdr:col>1</xdr:col>
                    <xdr:colOff>57150</xdr:colOff>
                    <xdr:row>125</xdr:row>
                    <xdr:rowOff>47625</xdr:rowOff>
                  </to>
                </anchor>
              </controlPr>
            </control>
          </mc:Choice>
        </mc:AlternateContent>
        <mc:AlternateContent xmlns:mc="http://schemas.openxmlformats.org/markup-compatibility/2006">
          <mc:Choice Requires="x14">
            <control shapeId="20565" r:id="rId88" name="Check Box 85">
              <controlPr defaultSize="0" autoFill="0" autoLine="0" autoPict="0">
                <anchor moveWithCells="1">
                  <from>
                    <xdr:col>0</xdr:col>
                    <xdr:colOff>133350</xdr:colOff>
                    <xdr:row>124</xdr:row>
                    <xdr:rowOff>142875</xdr:rowOff>
                  </from>
                  <to>
                    <xdr:col>1</xdr:col>
                    <xdr:colOff>57150</xdr:colOff>
                    <xdr:row>126</xdr:row>
                    <xdr:rowOff>47625</xdr:rowOff>
                  </to>
                </anchor>
              </controlPr>
            </control>
          </mc:Choice>
        </mc:AlternateContent>
        <mc:AlternateContent xmlns:mc="http://schemas.openxmlformats.org/markup-compatibility/2006">
          <mc:Choice Requires="x14">
            <control shapeId="20566" r:id="rId89" name="Check Box 86">
              <controlPr defaultSize="0" autoFill="0" autoLine="0" autoPict="0">
                <anchor moveWithCells="1">
                  <from>
                    <xdr:col>0</xdr:col>
                    <xdr:colOff>133350</xdr:colOff>
                    <xdr:row>125</xdr:row>
                    <xdr:rowOff>142875</xdr:rowOff>
                  </from>
                  <to>
                    <xdr:col>1</xdr:col>
                    <xdr:colOff>57150</xdr:colOff>
                    <xdr:row>127</xdr:row>
                    <xdr:rowOff>47625</xdr:rowOff>
                  </to>
                </anchor>
              </controlPr>
            </control>
          </mc:Choice>
        </mc:AlternateContent>
        <mc:AlternateContent xmlns:mc="http://schemas.openxmlformats.org/markup-compatibility/2006">
          <mc:Choice Requires="x14">
            <control shapeId="20567" r:id="rId90" name="Check Box 87">
              <controlPr defaultSize="0" autoFill="0" autoLine="0" autoPict="0">
                <anchor moveWithCells="1">
                  <from>
                    <xdr:col>0</xdr:col>
                    <xdr:colOff>133350</xdr:colOff>
                    <xdr:row>126</xdr:row>
                    <xdr:rowOff>142875</xdr:rowOff>
                  </from>
                  <to>
                    <xdr:col>1</xdr:col>
                    <xdr:colOff>57150</xdr:colOff>
                    <xdr:row>128</xdr:row>
                    <xdr:rowOff>47625</xdr:rowOff>
                  </to>
                </anchor>
              </controlPr>
            </control>
          </mc:Choice>
        </mc:AlternateContent>
        <mc:AlternateContent xmlns:mc="http://schemas.openxmlformats.org/markup-compatibility/2006">
          <mc:Choice Requires="x14">
            <control shapeId="20568" r:id="rId91" name="Check Box 88">
              <controlPr defaultSize="0" autoFill="0" autoLine="0" autoPict="0">
                <anchor moveWithCells="1">
                  <from>
                    <xdr:col>0</xdr:col>
                    <xdr:colOff>133350</xdr:colOff>
                    <xdr:row>127</xdr:row>
                    <xdr:rowOff>142875</xdr:rowOff>
                  </from>
                  <to>
                    <xdr:col>1</xdr:col>
                    <xdr:colOff>57150</xdr:colOff>
                    <xdr:row>129</xdr:row>
                    <xdr:rowOff>47625</xdr:rowOff>
                  </to>
                </anchor>
              </controlPr>
            </control>
          </mc:Choice>
        </mc:AlternateContent>
        <mc:AlternateContent xmlns:mc="http://schemas.openxmlformats.org/markup-compatibility/2006">
          <mc:Choice Requires="x14">
            <control shapeId="20569" r:id="rId92" name="Check Box 89">
              <controlPr defaultSize="0" autoFill="0" autoLine="0" autoPict="0">
                <anchor moveWithCells="1">
                  <from>
                    <xdr:col>0</xdr:col>
                    <xdr:colOff>133350</xdr:colOff>
                    <xdr:row>128</xdr:row>
                    <xdr:rowOff>142875</xdr:rowOff>
                  </from>
                  <to>
                    <xdr:col>1</xdr:col>
                    <xdr:colOff>57150</xdr:colOff>
                    <xdr:row>130</xdr:row>
                    <xdr:rowOff>47625</xdr:rowOff>
                  </to>
                </anchor>
              </controlPr>
            </control>
          </mc:Choice>
        </mc:AlternateContent>
        <mc:AlternateContent xmlns:mc="http://schemas.openxmlformats.org/markup-compatibility/2006">
          <mc:Choice Requires="x14">
            <control shapeId="20570" r:id="rId93" name="Check Box 90">
              <controlPr defaultSize="0" autoFill="0" autoLine="0" autoPict="0">
                <anchor moveWithCells="1">
                  <from>
                    <xdr:col>0</xdr:col>
                    <xdr:colOff>133350</xdr:colOff>
                    <xdr:row>129</xdr:row>
                    <xdr:rowOff>142875</xdr:rowOff>
                  </from>
                  <to>
                    <xdr:col>1</xdr:col>
                    <xdr:colOff>57150</xdr:colOff>
                    <xdr:row>131</xdr:row>
                    <xdr:rowOff>47625</xdr:rowOff>
                  </to>
                </anchor>
              </controlPr>
            </control>
          </mc:Choice>
        </mc:AlternateContent>
        <mc:AlternateContent xmlns:mc="http://schemas.openxmlformats.org/markup-compatibility/2006">
          <mc:Choice Requires="x14">
            <control shapeId="20571" r:id="rId94" name="Check Box 91">
              <controlPr defaultSize="0" autoFill="0" autoLine="0" autoPict="0">
                <anchor moveWithCells="1">
                  <from>
                    <xdr:col>0</xdr:col>
                    <xdr:colOff>133350</xdr:colOff>
                    <xdr:row>130</xdr:row>
                    <xdr:rowOff>142875</xdr:rowOff>
                  </from>
                  <to>
                    <xdr:col>1</xdr:col>
                    <xdr:colOff>57150</xdr:colOff>
                    <xdr:row>132</xdr:row>
                    <xdr:rowOff>47625</xdr:rowOff>
                  </to>
                </anchor>
              </controlPr>
            </control>
          </mc:Choice>
        </mc:AlternateContent>
        <mc:AlternateContent xmlns:mc="http://schemas.openxmlformats.org/markup-compatibility/2006">
          <mc:Choice Requires="x14">
            <control shapeId="20572" r:id="rId95" name="Check Box 92">
              <controlPr defaultSize="0" autoFill="0" autoLine="0" autoPict="0">
                <anchor moveWithCells="1">
                  <from>
                    <xdr:col>0</xdr:col>
                    <xdr:colOff>133350</xdr:colOff>
                    <xdr:row>131</xdr:row>
                    <xdr:rowOff>142875</xdr:rowOff>
                  </from>
                  <to>
                    <xdr:col>1</xdr:col>
                    <xdr:colOff>57150</xdr:colOff>
                    <xdr:row>133</xdr:row>
                    <xdr:rowOff>47625</xdr:rowOff>
                  </to>
                </anchor>
              </controlPr>
            </control>
          </mc:Choice>
        </mc:AlternateContent>
        <mc:AlternateContent xmlns:mc="http://schemas.openxmlformats.org/markup-compatibility/2006">
          <mc:Choice Requires="x14">
            <control shapeId="20573" r:id="rId96" name="Check Box 93">
              <controlPr defaultSize="0" autoFill="0" autoLine="0" autoPict="0">
                <anchor moveWithCells="1">
                  <from>
                    <xdr:col>0</xdr:col>
                    <xdr:colOff>133350</xdr:colOff>
                    <xdr:row>132</xdr:row>
                    <xdr:rowOff>142875</xdr:rowOff>
                  </from>
                  <to>
                    <xdr:col>1</xdr:col>
                    <xdr:colOff>57150</xdr:colOff>
                    <xdr:row>134</xdr:row>
                    <xdr:rowOff>47625</xdr:rowOff>
                  </to>
                </anchor>
              </controlPr>
            </control>
          </mc:Choice>
        </mc:AlternateContent>
        <mc:AlternateContent xmlns:mc="http://schemas.openxmlformats.org/markup-compatibility/2006">
          <mc:Choice Requires="x14">
            <control shapeId="20574" r:id="rId97" name="Check Box 94">
              <controlPr defaultSize="0" autoFill="0" autoLine="0" autoPict="0">
                <anchor moveWithCells="1">
                  <from>
                    <xdr:col>0</xdr:col>
                    <xdr:colOff>133350</xdr:colOff>
                    <xdr:row>133</xdr:row>
                    <xdr:rowOff>142875</xdr:rowOff>
                  </from>
                  <to>
                    <xdr:col>1</xdr:col>
                    <xdr:colOff>57150</xdr:colOff>
                    <xdr:row>135</xdr:row>
                    <xdr:rowOff>47625</xdr:rowOff>
                  </to>
                </anchor>
              </controlPr>
            </control>
          </mc:Choice>
        </mc:AlternateContent>
        <mc:AlternateContent xmlns:mc="http://schemas.openxmlformats.org/markup-compatibility/2006">
          <mc:Choice Requires="x14">
            <control shapeId="20575" r:id="rId98" name="Check Box 95">
              <controlPr defaultSize="0" autoFill="0" autoLine="0" autoPict="0">
                <anchor moveWithCells="1">
                  <from>
                    <xdr:col>0</xdr:col>
                    <xdr:colOff>133350</xdr:colOff>
                    <xdr:row>134</xdr:row>
                    <xdr:rowOff>142875</xdr:rowOff>
                  </from>
                  <to>
                    <xdr:col>1</xdr:col>
                    <xdr:colOff>57150</xdr:colOff>
                    <xdr:row>136</xdr:row>
                    <xdr:rowOff>47625</xdr:rowOff>
                  </to>
                </anchor>
              </controlPr>
            </control>
          </mc:Choice>
        </mc:AlternateContent>
        <mc:AlternateContent xmlns:mc="http://schemas.openxmlformats.org/markup-compatibility/2006">
          <mc:Choice Requires="x14">
            <control shapeId="20576" r:id="rId99" name="Check Box 96">
              <controlPr defaultSize="0" autoFill="0" autoLine="0" autoPict="0">
                <anchor moveWithCells="1">
                  <from>
                    <xdr:col>0</xdr:col>
                    <xdr:colOff>133350</xdr:colOff>
                    <xdr:row>135</xdr:row>
                    <xdr:rowOff>142875</xdr:rowOff>
                  </from>
                  <to>
                    <xdr:col>1</xdr:col>
                    <xdr:colOff>57150</xdr:colOff>
                    <xdr:row>137</xdr:row>
                    <xdr:rowOff>47625</xdr:rowOff>
                  </to>
                </anchor>
              </controlPr>
            </control>
          </mc:Choice>
        </mc:AlternateContent>
        <mc:AlternateContent xmlns:mc="http://schemas.openxmlformats.org/markup-compatibility/2006">
          <mc:Choice Requires="x14">
            <control shapeId="20577" r:id="rId100" name="Check Box 97">
              <controlPr defaultSize="0" autoFill="0" autoLine="0" autoPict="0">
                <anchor moveWithCells="1">
                  <from>
                    <xdr:col>0</xdr:col>
                    <xdr:colOff>133350</xdr:colOff>
                    <xdr:row>136</xdr:row>
                    <xdr:rowOff>142875</xdr:rowOff>
                  </from>
                  <to>
                    <xdr:col>1</xdr:col>
                    <xdr:colOff>57150</xdr:colOff>
                    <xdr:row>138</xdr:row>
                    <xdr:rowOff>47625</xdr:rowOff>
                  </to>
                </anchor>
              </controlPr>
            </control>
          </mc:Choice>
        </mc:AlternateContent>
        <mc:AlternateContent xmlns:mc="http://schemas.openxmlformats.org/markup-compatibility/2006">
          <mc:Choice Requires="x14">
            <control shapeId="20578" r:id="rId101" name="Check Box 98">
              <controlPr defaultSize="0" autoFill="0" autoLine="0" autoPict="0">
                <anchor moveWithCells="1">
                  <from>
                    <xdr:col>3</xdr:col>
                    <xdr:colOff>657225</xdr:colOff>
                    <xdr:row>47</xdr:row>
                    <xdr:rowOff>95250</xdr:rowOff>
                  </from>
                  <to>
                    <xdr:col>4</xdr:col>
                    <xdr:colOff>47625</xdr:colOff>
                    <xdr:row>49</xdr:row>
                    <xdr:rowOff>47625</xdr:rowOff>
                  </to>
                </anchor>
              </controlPr>
            </control>
          </mc:Choice>
        </mc:AlternateContent>
        <mc:AlternateContent xmlns:mc="http://schemas.openxmlformats.org/markup-compatibility/2006">
          <mc:Choice Requires="x14">
            <control shapeId="20579" r:id="rId102" name="Check Box 99">
              <controlPr defaultSize="0" autoFill="0" autoLine="0" autoPict="0">
                <anchor moveWithCells="1">
                  <from>
                    <xdr:col>3</xdr:col>
                    <xdr:colOff>657225</xdr:colOff>
                    <xdr:row>48</xdr:row>
                    <xdr:rowOff>142875</xdr:rowOff>
                  </from>
                  <to>
                    <xdr:col>4</xdr:col>
                    <xdr:colOff>47625</xdr:colOff>
                    <xdr:row>50</xdr:row>
                    <xdr:rowOff>47625</xdr:rowOff>
                  </to>
                </anchor>
              </controlPr>
            </control>
          </mc:Choice>
        </mc:AlternateContent>
        <mc:AlternateContent xmlns:mc="http://schemas.openxmlformats.org/markup-compatibility/2006">
          <mc:Choice Requires="x14">
            <control shapeId="20580" r:id="rId103" name="Check Box 100">
              <controlPr defaultSize="0" autoFill="0" autoLine="0" autoPict="0">
                <anchor moveWithCells="1">
                  <from>
                    <xdr:col>3</xdr:col>
                    <xdr:colOff>657225</xdr:colOff>
                    <xdr:row>49</xdr:row>
                    <xdr:rowOff>142875</xdr:rowOff>
                  </from>
                  <to>
                    <xdr:col>4</xdr:col>
                    <xdr:colOff>47625</xdr:colOff>
                    <xdr:row>51</xdr:row>
                    <xdr:rowOff>47625</xdr:rowOff>
                  </to>
                </anchor>
              </controlPr>
            </control>
          </mc:Choice>
        </mc:AlternateContent>
        <mc:AlternateContent xmlns:mc="http://schemas.openxmlformats.org/markup-compatibility/2006">
          <mc:Choice Requires="x14">
            <control shapeId="20581" r:id="rId104" name="Check Box 101">
              <controlPr defaultSize="0" autoFill="0" autoLine="0" autoPict="0">
                <anchor moveWithCells="1">
                  <from>
                    <xdr:col>3</xdr:col>
                    <xdr:colOff>657225</xdr:colOff>
                    <xdr:row>50</xdr:row>
                    <xdr:rowOff>142875</xdr:rowOff>
                  </from>
                  <to>
                    <xdr:col>4</xdr:col>
                    <xdr:colOff>47625</xdr:colOff>
                    <xdr:row>52</xdr:row>
                    <xdr:rowOff>47625</xdr:rowOff>
                  </to>
                </anchor>
              </controlPr>
            </control>
          </mc:Choice>
        </mc:AlternateContent>
        <mc:AlternateContent xmlns:mc="http://schemas.openxmlformats.org/markup-compatibility/2006">
          <mc:Choice Requires="x14">
            <control shapeId="20582" r:id="rId105" name="Check Box 102">
              <controlPr defaultSize="0" autoFill="0" autoLine="0" autoPict="0">
                <anchor moveWithCells="1">
                  <from>
                    <xdr:col>3</xdr:col>
                    <xdr:colOff>657225</xdr:colOff>
                    <xdr:row>51</xdr:row>
                    <xdr:rowOff>142875</xdr:rowOff>
                  </from>
                  <to>
                    <xdr:col>4</xdr:col>
                    <xdr:colOff>47625</xdr:colOff>
                    <xdr:row>53</xdr:row>
                    <xdr:rowOff>47625</xdr:rowOff>
                  </to>
                </anchor>
              </controlPr>
            </control>
          </mc:Choice>
        </mc:AlternateContent>
        <mc:AlternateContent xmlns:mc="http://schemas.openxmlformats.org/markup-compatibility/2006">
          <mc:Choice Requires="x14">
            <control shapeId="20583" r:id="rId106" name="Check Box 103">
              <controlPr defaultSize="0" autoFill="0" autoLine="0" autoPict="0">
                <anchor moveWithCells="1">
                  <from>
                    <xdr:col>3</xdr:col>
                    <xdr:colOff>657225</xdr:colOff>
                    <xdr:row>52</xdr:row>
                    <xdr:rowOff>142875</xdr:rowOff>
                  </from>
                  <to>
                    <xdr:col>4</xdr:col>
                    <xdr:colOff>47625</xdr:colOff>
                    <xdr:row>54</xdr:row>
                    <xdr:rowOff>47625</xdr:rowOff>
                  </to>
                </anchor>
              </controlPr>
            </control>
          </mc:Choice>
        </mc:AlternateContent>
        <mc:AlternateContent xmlns:mc="http://schemas.openxmlformats.org/markup-compatibility/2006">
          <mc:Choice Requires="x14">
            <control shapeId="20584" r:id="rId107" name="Check Box 104">
              <controlPr defaultSize="0" autoFill="0" autoLine="0" autoPict="0">
                <anchor moveWithCells="1">
                  <from>
                    <xdr:col>3</xdr:col>
                    <xdr:colOff>657225</xdr:colOff>
                    <xdr:row>53</xdr:row>
                    <xdr:rowOff>142875</xdr:rowOff>
                  </from>
                  <to>
                    <xdr:col>4</xdr:col>
                    <xdr:colOff>47625</xdr:colOff>
                    <xdr:row>55</xdr:row>
                    <xdr:rowOff>47625</xdr:rowOff>
                  </to>
                </anchor>
              </controlPr>
            </control>
          </mc:Choice>
        </mc:AlternateContent>
        <mc:AlternateContent xmlns:mc="http://schemas.openxmlformats.org/markup-compatibility/2006">
          <mc:Choice Requires="x14">
            <control shapeId="20585" r:id="rId108" name="Check Box 105">
              <controlPr defaultSize="0" autoFill="0" autoLine="0" autoPict="0">
                <anchor moveWithCells="1">
                  <from>
                    <xdr:col>3</xdr:col>
                    <xdr:colOff>657225</xdr:colOff>
                    <xdr:row>54</xdr:row>
                    <xdr:rowOff>142875</xdr:rowOff>
                  </from>
                  <to>
                    <xdr:col>4</xdr:col>
                    <xdr:colOff>47625</xdr:colOff>
                    <xdr:row>56</xdr:row>
                    <xdr:rowOff>47625</xdr:rowOff>
                  </to>
                </anchor>
              </controlPr>
            </control>
          </mc:Choice>
        </mc:AlternateContent>
        <mc:AlternateContent xmlns:mc="http://schemas.openxmlformats.org/markup-compatibility/2006">
          <mc:Choice Requires="x14">
            <control shapeId="20586" r:id="rId109" name="Check Box 106">
              <controlPr defaultSize="0" autoFill="0" autoLine="0" autoPict="0">
                <anchor moveWithCells="1">
                  <from>
                    <xdr:col>3</xdr:col>
                    <xdr:colOff>657225</xdr:colOff>
                    <xdr:row>55</xdr:row>
                    <xdr:rowOff>142875</xdr:rowOff>
                  </from>
                  <to>
                    <xdr:col>4</xdr:col>
                    <xdr:colOff>47625</xdr:colOff>
                    <xdr:row>57</xdr:row>
                    <xdr:rowOff>47625</xdr:rowOff>
                  </to>
                </anchor>
              </controlPr>
            </control>
          </mc:Choice>
        </mc:AlternateContent>
        <mc:AlternateContent xmlns:mc="http://schemas.openxmlformats.org/markup-compatibility/2006">
          <mc:Choice Requires="x14">
            <control shapeId="20587" r:id="rId110" name="Check Box 107">
              <controlPr defaultSize="0" autoFill="0" autoLine="0" autoPict="0">
                <anchor moveWithCells="1">
                  <from>
                    <xdr:col>3</xdr:col>
                    <xdr:colOff>657225</xdr:colOff>
                    <xdr:row>56</xdr:row>
                    <xdr:rowOff>142875</xdr:rowOff>
                  </from>
                  <to>
                    <xdr:col>4</xdr:col>
                    <xdr:colOff>47625</xdr:colOff>
                    <xdr:row>58</xdr:row>
                    <xdr:rowOff>47625</xdr:rowOff>
                  </to>
                </anchor>
              </controlPr>
            </control>
          </mc:Choice>
        </mc:AlternateContent>
        <mc:AlternateContent xmlns:mc="http://schemas.openxmlformats.org/markup-compatibility/2006">
          <mc:Choice Requires="x14">
            <control shapeId="20588" r:id="rId111" name="Check Box 108">
              <controlPr defaultSize="0" autoFill="0" autoLine="0" autoPict="0">
                <anchor moveWithCells="1">
                  <from>
                    <xdr:col>3</xdr:col>
                    <xdr:colOff>657225</xdr:colOff>
                    <xdr:row>57</xdr:row>
                    <xdr:rowOff>142875</xdr:rowOff>
                  </from>
                  <to>
                    <xdr:col>4</xdr:col>
                    <xdr:colOff>47625</xdr:colOff>
                    <xdr:row>59</xdr:row>
                    <xdr:rowOff>47625</xdr:rowOff>
                  </to>
                </anchor>
              </controlPr>
            </control>
          </mc:Choice>
        </mc:AlternateContent>
        <mc:AlternateContent xmlns:mc="http://schemas.openxmlformats.org/markup-compatibility/2006">
          <mc:Choice Requires="x14">
            <control shapeId="20589" r:id="rId112" name="Check Box 109">
              <controlPr defaultSize="0" autoFill="0" autoLine="0" autoPict="0">
                <anchor moveWithCells="1">
                  <from>
                    <xdr:col>3</xdr:col>
                    <xdr:colOff>657225</xdr:colOff>
                    <xdr:row>58</xdr:row>
                    <xdr:rowOff>142875</xdr:rowOff>
                  </from>
                  <to>
                    <xdr:col>4</xdr:col>
                    <xdr:colOff>47625</xdr:colOff>
                    <xdr:row>60</xdr:row>
                    <xdr:rowOff>47625</xdr:rowOff>
                  </to>
                </anchor>
              </controlPr>
            </control>
          </mc:Choice>
        </mc:AlternateContent>
        <mc:AlternateContent xmlns:mc="http://schemas.openxmlformats.org/markup-compatibility/2006">
          <mc:Choice Requires="x14">
            <control shapeId="20590" r:id="rId113" name="Check Box 110">
              <controlPr defaultSize="0" autoFill="0" autoLine="0" autoPict="0">
                <anchor moveWithCells="1">
                  <from>
                    <xdr:col>3</xdr:col>
                    <xdr:colOff>657225</xdr:colOff>
                    <xdr:row>59</xdr:row>
                    <xdr:rowOff>142875</xdr:rowOff>
                  </from>
                  <to>
                    <xdr:col>4</xdr:col>
                    <xdr:colOff>47625</xdr:colOff>
                    <xdr:row>61</xdr:row>
                    <xdr:rowOff>47625</xdr:rowOff>
                  </to>
                </anchor>
              </controlPr>
            </control>
          </mc:Choice>
        </mc:AlternateContent>
        <mc:AlternateContent xmlns:mc="http://schemas.openxmlformats.org/markup-compatibility/2006">
          <mc:Choice Requires="x14">
            <control shapeId="20591" r:id="rId114" name="Check Box 111">
              <controlPr defaultSize="0" autoFill="0" autoLine="0" autoPict="0">
                <anchor moveWithCells="1">
                  <from>
                    <xdr:col>3</xdr:col>
                    <xdr:colOff>657225</xdr:colOff>
                    <xdr:row>60</xdr:row>
                    <xdr:rowOff>142875</xdr:rowOff>
                  </from>
                  <to>
                    <xdr:col>4</xdr:col>
                    <xdr:colOff>47625</xdr:colOff>
                    <xdr:row>62</xdr:row>
                    <xdr:rowOff>47625</xdr:rowOff>
                  </to>
                </anchor>
              </controlPr>
            </control>
          </mc:Choice>
        </mc:AlternateContent>
        <mc:AlternateContent xmlns:mc="http://schemas.openxmlformats.org/markup-compatibility/2006">
          <mc:Choice Requires="x14">
            <control shapeId="20592" r:id="rId115" name="Check Box 112">
              <controlPr defaultSize="0" autoFill="0" autoLine="0" autoPict="0">
                <anchor moveWithCells="1">
                  <from>
                    <xdr:col>3</xdr:col>
                    <xdr:colOff>657225</xdr:colOff>
                    <xdr:row>61</xdr:row>
                    <xdr:rowOff>142875</xdr:rowOff>
                  </from>
                  <to>
                    <xdr:col>4</xdr:col>
                    <xdr:colOff>47625</xdr:colOff>
                    <xdr:row>63</xdr:row>
                    <xdr:rowOff>47625</xdr:rowOff>
                  </to>
                </anchor>
              </controlPr>
            </control>
          </mc:Choice>
        </mc:AlternateContent>
        <mc:AlternateContent xmlns:mc="http://schemas.openxmlformats.org/markup-compatibility/2006">
          <mc:Choice Requires="x14">
            <control shapeId="20593" r:id="rId116" name="Check Box 113">
              <controlPr defaultSize="0" autoFill="0" autoLine="0" autoPict="0">
                <anchor moveWithCells="1">
                  <from>
                    <xdr:col>3</xdr:col>
                    <xdr:colOff>657225</xdr:colOff>
                    <xdr:row>62</xdr:row>
                    <xdr:rowOff>142875</xdr:rowOff>
                  </from>
                  <to>
                    <xdr:col>4</xdr:col>
                    <xdr:colOff>47625</xdr:colOff>
                    <xdr:row>64</xdr:row>
                    <xdr:rowOff>47625</xdr:rowOff>
                  </to>
                </anchor>
              </controlPr>
            </control>
          </mc:Choice>
        </mc:AlternateContent>
        <mc:AlternateContent xmlns:mc="http://schemas.openxmlformats.org/markup-compatibility/2006">
          <mc:Choice Requires="x14">
            <control shapeId="20594" r:id="rId117" name="Check Box 114">
              <controlPr defaultSize="0" autoFill="0" autoLine="0" autoPict="0">
                <anchor moveWithCells="1">
                  <from>
                    <xdr:col>3</xdr:col>
                    <xdr:colOff>657225</xdr:colOff>
                    <xdr:row>63</xdr:row>
                    <xdr:rowOff>142875</xdr:rowOff>
                  </from>
                  <to>
                    <xdr:col>4</xdr:col>
                    <xdr:colOff>47625</xdr:colOff>
                    <xdr:row>65</xdr:row>
                    <xdr:rowOff>47625</xdr:rowOff>
                  </to>
                </anchor>
              </controlPr>
            </control>
          </mc:Choice>
        </mc:AlternateContent>
        <mc:AlternateContent xmlns:mc="http://schemas.openxmlformats.org/markup-compatibility/2006">
          <mc:Choice Requires="x14">
            <control shapeId="20595" r:id="rId118" name="Check Box 115">
              <controlPr defaultSize="0" autoFill="0" autoLine="0" autoPict="0">
                <anchor moveWithCells="1">
                  <from>
                    <xdr:col>3</xdr:col>
                    <xdr:colOff>657225</xdr:colOff>
                    <xdr:row>64</xdr:row>
                    <xdr:rowOff>142875</xdr:rowOff>
                  </from>
                  <to>
                    <xdr:col>4</xdr:col>
                    <xdr:colOff>47625</xdr:colOff>
                    <xdr:row>66</xdr:row>
                    <xdr:rowOff>47625</xdr:rowOff>
                  </to>
                </anchor>
              </controlPr>
            </control>
          </mc:Choice>
        </mc:AlternateContent>
        <mc:AlternateContent xmlns:mc="http://schemas.openxmlformats.org/markup-compatibility/2006">
          <mc:Choice Requires="x14">
            <control shapeId="20596" r:id="rId119" name="Check Box 116">
              <controlPr defaultSize="0" autoFill="0" autoLine="0" autoPict="0">
                <anchor moveWithCells="1">
                  <from>
                    <xdr:col>3</xdr:col>
                    <xdr:colOff>657225</xdr:colOff>
                    <xdr:row>65</xdr:row>
                    <xdr:rowOff>142875</xdr:rowOff>
                  </from>
                  <to>
                    <xdr:col>4</xdr:col>
                    <xdr:colOff>47625</xdr:colOff>
                    <xdr:row>67</xdr:row>
                    <xdr:rowOff>47625</xdr:rowOff>
                  </to>
                </anchor>
              </controlPr>
            </control>
          </mc:Choice>
        </mc:AlternateContent>
        <mc:AlternateContent xmlns:mc="http://schemas.openxmlformats.org/markup-compatibility/2006">
          <mc:Choice Requires="x14">
            <control shapeId="20597" r:id="rId120" name="Check Box 117">
              <controlPr defaultSize="0" autoFill="0" autoLine="0" autoPict="0">
                <anchor moveWithCells="1">
                  <from>
                    <xdr:col>3</xdr:col>
                    <xdr:colOff>657225</xdr:colOff>
                    <xdr:row>66</xdr:row>
                    <xdr:rowOff>142875</xdr:rowOff>
                  </from>
                  <to>
                    <xdr:col>4</xdr:col>
                    <xdr:colOff>47625</xdr:colOff>
                    <xdr:row>68</xdr:row>
                    <xdr:rowOff>47625</xdr:rowOff>
                  </to>
                </anchor>
              </controlPr>
            </control>
          </mc:Choice>
        </mc:AlternateContent>
        <mc:AlternateContent xmlns:mc="http://schemas.openxmlformats.org/markup-compatibility/2006">
          <mc:Choice Requires="x14">
            <control shapeId="20598" r:id="rId121" name="Check Box 118">
              <controlPr defaultSize="0" autoFill="0" autoLine="0" autoPict="0">
                <anchor moveWithCells="1">
                  <from>
                    <xdr:col>3</xdr:col>
                    <xdr:colOff>657225</xdr:colOff>
                    <xdr:row>67</xdr:row>
                    <xdr:rowOff>142875</xdr:rowOff>
                  </from>
                  <to>
                    <xdr:col>4</xdr:col>
                    <xdr:colOff>47625</xdr:colOff>
                    <xdr:row>69</xdr:row>
                    <xdr:rowOff>47625</xdr:rowOff>
                  </to>
                </anchor>
              </controlPr>
            </control>
          </mc:Choice>
        </mc:AlternateContent>
        <mc:AlternateContent xmlns:mc="http://schemas.openxmlformats.org/markup-compatibility/2006">
          <mc:Choice Requires="x14">
            <control shapeId="20599" r:id="rId122" name="Check Box 119">
              <controlPr defaultSize="0" autoFill="0" autoLine="0" autoPict="0">
                <anchor moveWithCells="1">
                  <from>
                    <xdr:col>3</xdr:col>
                    <xdr:colOff>657225</xdr:colOff>
                    <xdr:row>68</xdr:row>
                    <xdr:rowOff>142875</xdr:rowOff>
                  </from>
                  <to>
                    <xdr:col>4</xdr:col>
                    <xdr:colOff>47625</xdr:colOff>
                    <xdr:row>70</xdr:row>
                    <xdr:rowOff>47625</xdr:rowOff>
                  </to>
                </anchor>
              </controlPr>
            </control>
          </mc:Choice>
        </mc:AlternateContent>
        <mc:AlternateContent xmlns:mc="http://schemas.openxmlformats.org/markup-compatibility/2006">
          <mc:Choice Requires="x14">
            <control shapeId="20600" r:id="rId123" name="Check Box 120">
              <controlPr defaultSize="0" autoFill="0" autoLine="0" autoPict="0">
                <anchor moveWithCells="1">
                  <from>
                    <xdr:col>3</xdr:col>
                    <xdr:colOff>657225</xdr:colOff>
                    <xdr:row>69</xdr:row>
                    <xdr:rowOff>142875</xdr:rowOff>
                  </from>
                  <to>
                    <xdr:col>4</xdr:col>
                    <xdr:colOff>47625</xdr:colOff>
                    <xdr:row>71</xdr:row>
                    <xdr:rowOff>47625</xdr:rowOff>
                  </to>
                </anchor>
              </controlPr>
            </control>
          </mc:Choice>
        </mc:AlternateContent>
        <mc:AlternateContent xmlns:mc="http://schemas.openxmlformats.org/markup-compatibility/2006">
          <mc:Choice Requires="x14">
            <control shapeId="20601" r:id="rId124" name="Check Box 121">
              <controlPr defaultSize="0" autoFill="0" autoLine="0" autoPict="0">
                <anchor moveWithCells="1">
                  <from>
                    <xdr:col>3</xdr:col>
                    <xdr:colOff>657225</xdr:colOff>
                    <xdr:row>70</xdr:row>
                    <xdr:rowOff>142875</xdr:rowOff>
                  </from>
                  <to>
                    <xdr:col>4</xdr:col>
                    <xdr:colOff>47625</xdr:colOff>
                    <xdr:row>72</xdr:row>
                    <xdr:rowOff>47625</xdr:rowOff>
                  </to>
                </anchor>
              </controlPr>
            </control>
          </mc:Choice>
        </mc:AlternateContent>
        <mc:AlternateContent xmlns:mc="http://schemas.openxmlformats.org/markup-compatibility/2006">
          <mc:Choice Requires="x14">
            <control shapeId="20602" r:id="rId125" name="Check Box 122">
              <controlPr defaultSize="0" autoFill="0" autoLine="0" autoPict="0">
                <anchor moveWithCells="1">
                  <from>
                    <xdr:col>3</xdr:col>
                    <xdr:colOff>657225</xdr:colOff>
                    <xdr:row>71</xdr:row>
                    <xdr:rowOff>142875</xdr:rowOff>
                  </from>
                  <to>
                    <xdr:col>4</xdr:col>
                    <xdr:colOff>47625</xdr:colOff>
                    <xdr:row>73</xdr:row>
                    <xdr:rowOff>47625</xdr:rowOff>
                  </to>
                </anchor>
              </controlPr>
            </control>
          </mc:Choice>
        </mc:AlternateContent>
        <mc:AlternateContent xmlns:mc="http://schemas.openxmlformats.org/markup-compatibility/2006">
          <mc:Choice Requires="x14">
            <control shapeId="20603" r:id="rId126" name="Check Box 123">
              <controlPr defaultSize="0" autoFill="0" autoLine="0" autoPict="0">
                <anchor moveWithCells="1">
                  <from>
                    <xdr:col>3</xdr:col>
                    <xdr:colOff>657225</xdr:colOff>
                    <xdr:row>72</xdr:row>
                    <xdr:rowOff>142875</xdr:rowOff>
                  </from>
                  <to>
                    <xdr:col>4</xdr:col>
                    <xdr:colOff>47625</xdr:colOff>
                    <xdr:row>74</xdr:row>
                    <xdr:rowOff>47625</xdr:rowOff>
                  </to>
                </anchor>
              </controlPr>
            </control>
          </mc:Choice>
        </mc:AlternateContent>
        <mc:AlternateContent xmlns:mc="http://schemas.openxmlformats.org/markup-compatibility/2006">
          <mc:Choice Requires="x14">
            <control shapeId="20604" r:id="rId127" name="Check Box 124">
              <controlPr defaultSize="0" autoFill="0" autoLine="0" autoPict="0">
                <anchor moveWithCells="1">
                  <from>
                    <xdr:col>3</xdr:col>
                    <xdr:colOff>657225</xdr:colOff>
                    <xdr:row>73</xdr:row>
                    <xdr:rowOff>142875</xdr:rowOff>
                  </from>
                  <to>
                    <xdr:col>4</xdr:col>
                    <xdr:colOff>47625</xdr:colOff>
                    <xdr:row>75</xdr:row>
                    <xdr:rowOff>47625</xdr:rowOff>
                  </to>
                </anchor>
              </controlPr>
            </control>
          </mc:Choice>
        </mc:AlternateContent>
        <mc:AlternateContent xmlns:mc="http://schemas.openxmlformats.org/markup-compatibility/2006">
          <mc:Choice Requires="x14">
            <control shapeId="20605" r:id="rId128" name="Check Box 125">
              <controlPr defaultSize="0" autoFill="0" autoLine="0" autoPict="0">
                <anchor moveWithCells="1">
                  <from>
                    <xdr:col>3</xdr:col>
                    <xdr:colOff>657225</xdr:colOff>
                    <xdr:row>74</xdr:row>
                    <xdr:rowOff>142875</xdr:rowOff>
                  </from>
                  <to>
                    <xdr:col>4</xdr:col>
                    <xdr:colOff>47625</xdr:colOff>
                    <xdr:row>76</xdr:row>
                    <xdr:rowOff>47625</xdr:rowOff>
                  </to>
                </anchor>
              </controlPr>
            </control>
          </mc:Choice>
        </mc:AlternateContent>
        <mc:AlternateContent xmlns:mc="http://schemas.openxmlformats.org/markup-compatibility/2006">
          <mc:Choice Requires="x14">
            <control shapeId="20606" r:id="rId129" name="Check Box 126">
              <controlPr defaultSize="0" autoFill="0" autoLine="0" autoPict="0">
                <anchor moveWithCells="1">
                  <from>
                    <xdr:col>3</xdr:col>
                    <xdr:colOff>657225</xdr:colOff>
                    <xdr:row>75</xdr:row>
                    <xdr:rowOff>142875</xdr:rowOff>
                  </from>
                  <to>
                    <xdr:col>4</xdr:col>
                    <xdr:colOff>47625</xdr:colOff>
                    <xdr:row>77</xdr:row>
                    <xdr:rowOff>47625</xdr:rowOff>
                  </to>
                </anchor>
              </controlPr>
            </control>
          </mc:Choice>
        </mc:AlternateContent>
        <mc:AlternateContent xmlns:mc="http://schemas.openxmlformats.org/markup-compatibility/2006">
          <mc:Choice Requires="x14">
            <control shapeId="20607" r:id="rId130" name="Check Box 127">
              <controlPr defaultSize="0" autoFill="0" autoLine="0" autoPict="0">
                <anchor moveWithCells="1">
                  <from>
                    <xdr:col>3</xdr:col>
                    <xdr:colOff>657225</xdr:colOff>
                    <xdr:row>76</xdr:row>
                    <xdr:rowOff>142875</xdr:rowOff>
                  </from>
                  <to>
                    <xdr:col>4</xdr:col>
                    <xdr:colOff>47625</xdr:colOff>
                    <xdr:row>78</xdr:row>
                    <xdr:rowOff>47625</xdr:rowOff>
                  </to>
                </anchor>
              </controlPr>
            </control>
          </mc:Choice>
        </mc:AlternateContent>
        <mc:AlternateContent xmlns:mc="http://schemas.openxmlformats.org/markup-compatibility/2006">
          <mc:Choice Requires="x14">
            <control shapeId="20608" r:id="rId131" name="Check Box 128">
              <controlPr defaultSize="0" autoFill="0" autoLine="0" autoPict="0">
                <anchor moveWithCells="1">
                  <from>
                    <xdr:col>3</xdr:col>
                    <xdr:colOff>657225</xdr:colOff>
                    <xdr:row>77</xdr:row>
                    <xdr:rowOff>142875</xdr:rowOff>
                  </from>
                  <to>
                    <xdr:col>4</xdr:col>
                    <xdr:colOff>47625</xdr:colOff>
                    <xdr:row>79</xdr:row>
                    <xdr:rowOff>47625</xdr:rowOff>
                  </to>
                </anchor>
              </controlPr>
            </control>
          </mc:Choice>
        </mc:AlternateContent>
        <mc:AlternateContent xmlns:mc="http://schemas.openxmlformats.org/markup-compatibility/2006">
          <mc:Choice Requires="x14">
            <control shapeId="20609" r:id="rId132" name="Check Box 129">
              <controlPr defaultSize="0" autoFill="0" autoLine="0" autoPict="0">
                <anchor moveWithCells="1">
                  <from>
                    <xdr:col>3</xdr:col>
                    <xdr:colOff>657225</xdr:colOff>
                    <xdr:row>78</xdr:row>
                    <xdr:rowOff>142875</xdr:rowOff>
                  </from>
                  <to>
                    <xdr:col>4</xdr:col>
                    <xdr:colOff>47625</xdr:colOff>
                    <xdr:row>80</xdr:row>
                    <xdr:rowOff>47625</xdr:rowOff>
                  </to>
                </anchor>
              </controlPr>
            </control>
          </mc:Choice>
        </mc:AlternateContent>
        <mc:AlternateContent xmlns:mc="http://schemas.openxmlformats.org/markup-compatibility/2006">
          <mc:Choice Requires="x14">
            <control shapeId="20610" r:id="rId133" name="Check Box 130">
              <controlPr defaultSize="0" autoFill="0" autoLine="0" autoPict="0">
                <anchor moveWithCells="1">
                  <from>
                    <xdr:col>3</xdr:col>
                    <xdr:colOff>657225</xdr:colOff>
                    <xdr:row>79</xdr:row>
                    <xdr:rowOff>142875</xdr:rowOff>
                  </from>
                  <to>
                    <xdr:col>4</xdr:col>
                    <xdr:colOff>47625</xdr:colOff>
                    <xdr:row>81</xdr:row>
                    <xdr:rowOff>47625</xdr:rowOff>
                  </to>
                </anchor>
              </controlPr>
            </control>
          </mc:Choice>
        </mc:AlternateContent>
        <mc:AlternateContent xmlns:mc="http://schemas.openxmlformats.org/markup-compatibility/2006">
          <mc:Choice Requires="x14">
            <control shapeId="20611" r:id="rId134" name="Check Box 131">
              <controlPr defaultSize="0" autoFill="0" autoLine="0" autoPict="0">
                <anchor moveWithCells="1">
                  <from>
                    <xdr:col>3</xdr:col>
                    <xdr:colOff>657225</xdr:colOff>
                    <xdr:row>80</xdr:row>
                    <xdr:rowOff>142875</xdr:rowOff>
                  </from>
                  <to>
                    <xdr:col>4</xdr:col>
                    <xdr:colOff>47625</xdr:colOff>
                    <xdr:row>82</xdr:row>
                    <xdr:rowOff>47625</xdr:rowOff>
                  </to>
                </anchor>
              </controlPr>
            </control>
          </mc:Choice>
        </mc:AlternateContent>
        <mc:AlternateContent xmlns:mc="http://schemas.openxmlformats.org/markup-compatibility/2006">
          <mc:Choice Requires="x14">
            <control shapeId="20612" r:id="rId135" name="Check Box 132">
              <controlPr defaultSize="0" autoFill="0" autoLine="0" autoPict="0">
                <anchor moveWithCells="1">
                  <from>
                    <xdr:col>3</xdr:col>
                    <xdr:colOff>657225</xdr:colOff>
                    <xdr:row>81</xdr:row>
                    <xdr:rowOff>142875</xdr:rowOff>
                  </from>
                  <to>
                    <xdr:col>4</xdr:col>
                    <xdr:colOff>47625</xdr:colOff>
                    <xdr:row>83</xdr:row>
                    <xdr:rowOff>47625</xdr:rowOff>
                  </to>
                </anchor>
              </controlPr>
            </control>
          </mc:Choice>
        </mc:AlternateContent>
        <mc:AlternateContent xmlns:mc="http://schemas.openxmlformats.org/markup-compatibility/2006">
          <mc:Choice Requires="x14">
            <control shapeId="20613" r:id="rId136" name="Check Box 133">
              <controlPr defaultSize="0" autoFill="0" autoLine="0" autoPict="0">
                <anchor moveWithCells="1">
                  <from>
                    <xdr:col>3</xdr:col>
                    <xdr:colOff>657225</xdr:colOff>
                    <xdr:row>82</xdr:row>
                    <xdr:rowOff>142875</xdr:rowOff>
                  </from>
                  <to>
                    <xdr:col>4</xdr:col>
                    <xdr:colOff>47625</xdr:colOff>
                    <xdr:row>84</xdr:row>
                    <xdr:rowOff>47625</xdr:rowOff>
                  </to>
                </anchor>
              </controlPr>
            </control>
          </mc:Choice>
        </mc:AlternateContent>
        <mc:AlternateContent xmlns:mc="http://schemas.openxmlformats.org/markup-compatibility/2006">
          <mc:Choice Requires="x14">
            <control shapeId="20614" r:id="rId137" name="Check Box 134">
              <controlPr defaultSize="0" autoFill="0" autoLine="0" autoPict="0">
                <anchor moveWithCells="1">
                  <from>
                    <xdr:col>3</xdr:col>
                    <xdr:colOff>657225</xdr:colOff>
                    <xdr:row>83</xdr:row>
                    <xdr:rowOff>142875</xdr:rowOff>
                  </from>
                  <to>
                    <xdr:col>4</xdr:col>
                    <xdr:colOff>47625</xdr:colOff>
                    <xdr:row>85</xdr:row>
                    <xdr:rowOff>47625</xdr:rowOff>
                  </to>
                </anchor>
              </controlPr>
            </control>
          </mc:Choice>
        </mc:AlternateContent>
        <mc:AlternateContent xmlns:mc="http://schemas.openxmlformats.org/markup-compatibility/2006">
          <mc:Choice Requires="x14">
            <control shapeId="20615" r:id="rId138" name="Check Box 135">
              <controlPr defaultSize="0" autoFill="0" autoLine="0" autoPict="0">
                <anchor moveWithCells="1">
                  <from>
                    <xdr:col>3</xdr:col>
                    <xdr:colOff>657225</xdr:colOff>
                    <xdr:row>84</xdr:row>
                    <xdr:rowOff>142875</xdr:rowOff>
                  </from>
                  <to>
                    <xdr:col>4</xdr:col>
                    <xdr:colOff>47625</xdr:colOff>
                    <xdr:row>86</xdr:row>
                    <xdr:rowOff>47625</xdr:rowOff>
                  </to>
                </anchor>
              </controlPr>
            </control>
          </mc:Choice>
        </mc:AlternateContent>
        <mc:AlternateContent xmlns:mc="http://schemas.openxmlformats.org/markup-compatibility/2006">
          <mc:Choice Requires="x14">
            <control shapeId="20616" r:id="rId139" name="Check Box 136">
              <controlPr defaultSize="0" autoFill="0" autoLine="0" autoPict="0">
                <anchor moveWithCells="1">
                  <from>
                    <xdr:col>3</xdr:col>
                    <xdr:colOff>657225</xdr:colOff>
                    <xdr:row>85</xdr:row>
                    <xdr:rowOff>142875</xdr:rowOff>
                  </from>
                  <to>
                    <xdr:col>4</xdr:col>
                    <xdr:colOff>47625</xdr:colOff>
                    <xdr:row>87</xdr:row>
                    <xdr:rowOff>47625</xdr:rowOff>
                  </to>
                </anchor>
              </controlPr>
            </control>
          </mc:Choice>
        </mc:AlternateContent>
        <mc:AlternateContent xmlns:mc="http://schemas.openxmlformats.org/markup-compatibility/2006">
          <mc:Choice Requires="x14">
            <control shapeId="20617" r:id="rId140" name="Check Box 137">
              <controlPr defaultSize="0" autoFill="0" autoLine="0" autoPict="0">
                <anchor moveWithCells="1">
                  <from>
                    <xdr:col>3</xdr:col>
                    <xdr:colOff>657225</xdr:colOff>
                    <xdr:row>86</xdr:row>
                    <xdr:rowOff>142875</xdr:rowOff>
                  </from>
                  <to>
                    <xdr:col>4</xdr:col>
                    <xdr:colOff>47625</xdr:colOff>
                    <xdr:row>88</xdr:row>
                    <xdr:rowOff>47625</xdr:rowOff>
                  </to>
                </anchor>
              </controlPr>
            </control>
          </mc:Choice>
        </mc:AlternateContent>
        <mc:AlternateContent xmlns:mc="http://schemas.openxmlformats.org/markup-compatibility/2006">
          <mc:Choice Requires="x14">
            <control shapeId="20618" r:id="rId141" name="Check Box 138">
              <controlPr defaultSize="0" autoFill="0" autoLine="0" autoPict="0">
                <anchor moveWithCells="1">
                  <from>
                    <xdr:col>3</xdr:col>
                    <xdr:colOff>657225</xdr:colOff>
                    <xdr:row>87</xdr:row>
                    <xdr:rowOff>142875</xdr:rowOff>
                  </from>
                  <to>
                    <xdr:col>4</xdr:col>
                    <xdr:colOff>47625</xdr:colOff>
                    <xdr:row>89</xdr:row>
                    <xdr:rowOff>47625</xdr:rowOff>
                  </to>
                </anchor>
              </controlPr>
            </control>
          </mc:Choice>
        </mc:AlternateContent>
        <mc:AlternateContent xmlns:mc="http://schemas.openxmlformats.org/markup-compatibility/2006">
          <mc:Choice Requires="x14">
            <control shapeId="20619" r:id="rId142" name="Check Box 139">
              <controlPr defaultSize="0" autoFill="0" autoLine="0" autoPict="0">
                <anchor moveWithCells="1">
                  <from>
                    <xdr:col>3</xdr:col>
                    <xdr:colOff>657225</xdr:colOff>
                    <xdr:row>88</xdr:row>
                    <xdr:rowOff>142875</xdr:rowOff>
                  </from>
                  <to>
                    <xdr:col>4</xdr:col>
                    <xdr:colOff>47625</xdr:colOff>
                    <xdr:row>90</xdr:row>
                    <xdr:rowOff>47625</xdr:rowOff>
                  </to>
                </anchor>
              </controlPr>
            </control>
          </mc:Choice>
        </mc:AlternateContent>
        <mc:AlternateContent xmlns:mc="http://schemas.openxmlformats.org/markup-compatibility/2006">
          <mc:Choice Requires="x14">
            <control shapeId="20620" r:id="rId143" name="Check Box 140">
              <controlPr defaultSize="0" autoFill="0" autoLine="0" autoPict="0">
                <anchor moveWithCells="1">
                  <from>
                    <xdr:col>3</xdr:col>
                    <xdr:colOff>657225</xdr:colOff>
                    <xdr:row>89</xdr:row>
                    <xdr:rowOff>142875</xdr:rowOff>
                  </from>
                  <to>
                    <xdr:col>4</xdr:col>
                    <xdr:colOff>47625</xdr:colOff>
                    <xdr:row>91</xdr:row>
                    <xdr:rowOff>47625</xdr:rowOff>
                  </to>
                </anchor>
              </controlPr>
            </control>
          </mc:Choice>
        </mc:AlternateContent>
        <mc:AlternateContent xmlns:mc="http://schemas.openxmlformats.org/markup-compatibility/2006">
          <mc:Choice Requires="x14">
            <control shapeId="20621" r:id="rId144" name="Check Box 141">
              <controlPr defaultSize="0" autoFill="0" autoLine="0" autoPict="0">
                <anchor moveWithCells="1">
                  <from>
                    <xdr:col>3</xdr:col>
                    <xdr:colOff>657225</xdr:colOff>
                    <xdr:row>90</xdr:row>
                    <xdr:rowOff>142875</xdr:rowOff>
                  </from>
                  <to>
                    <xdr:col>4</xdr:col>
                    <xdr:colOff>47625</xdr:colOff>
                    <xdr:row>92</xdr:row>
                    <xdr:rowOff>47625</xdr:rowOff>
                  </to>
                </anchor>
              </controlPr>
            </control>
          </mc:Choice>
        </mc:AlternateContent>
        <mc:AlternateContent xmlns:mc="http://schemas.openxmlformats.org/markup-compatibility/2006">
          <mc:Choice Requires="x14">
            <control shapeId="20622" r:id="rId145" name="Check Box 142">
              <controlPr defaultSize="0" autoFill="0" autoLine="0" autoPict="0">
                <anchor moveWithCells="1">
                  <from>
                    <xdr:col>3</xdr:col>
                    <xdr:colOff>657225</xdr:colOff>
                    <xdr:row>91</xdr:row>
                    <xdr:rowOff>142875</xdr:rowOff>
                  </from>
                  <to>
                    <xdr:col>4</xdr:col>
                    <xdr:colOff>47625</xdr:colOff>
                    <xdr:row>93</xdr:row>
                    <xdr:rowOff>47625</xdr:rowOff>
                  </to>
                </anchor>
              </controlPr>
            </control>
          </mc:Choice>
        </mc:AlternateContent>
        <mc:AlternateContent xmlns:mc="http://schemas.openxmlformats.org/markup-compatibility/2006">
          <mc:Choice Requires="x14">
            <control shapeId="20623" r:id="rId146" name="Check Box 143">
              <controlPr defaultSize="0" autoFill="0" autoLine="0" autoPict="0">
                <anchor moveWithCells="1">
                  <from>
                    <xdr:col>3</xdr:col>
                    <xdr:colOff>657225</xdr:colOff>
                    <xdr:row>92</xdr:row>
                    <xdr:rowOff>142875</xdr:rowOff>
                  </from>
                  <to>
                    <xdr:col>4</xdr:col>
                    <xdr:colOff>47625</xdr:colOff>
                    <xdr:row>94</xdr:row>
                    <xdr:rowOff>47625</xdr:rowOff>
                  </to>
                </anchor>
              </controlPr>
            </control>
          </mc:Choice>
        </mc:AlternateContent>
        <mc:AlternateContent xmlns:mc="http://schemas.openxmlformats.org/markup-compatibility/2006">
          <mc:Choice Requires="x14">
            <control shapeId="20624" r:id="rId147" name="Check Box 144">
              <controlPr defaultSize="0" autoFill="0" autoLine="0" autoPict="0">
                <anchor moveWithCells="1">
                  <from>
                    <xdr:col>3</xdr:col>
                    <xdr:colOff>657225</xdr:colOff>
                    <xdr:row>93</xdr:row>
                    <xdr:rowOff>142875</xdr:rowOff>
                  </from>
                  <to>
                    <xdr:col>4</xdr:col>
                    <xdr:colOff>47625</xdr:colOff>
                    <xdr:row>95</xdr:row>
                    <xdr:rowOff>47625</xdr:rowOff>
                  </to>
                </anchor>
              </controlPr>
            </control>
          </mc:Choice>
        </mc:AlternateContent>
        <mc:AlternateContent xmlns:mc="http://schemas.openxmlformats.org/markup-compatibility/2006">
          <mc:Choice Requires="x14">
            <control shapeId="20625" r:id="rId148" name="Check Box 145">
              <controlPr defaultSize="0" autoFill="0" autoLine="0" autoPict="0">
                <anchor moveWithCells="1">
                  <from>
                    <xdr:col>3</xdr:col>
                    <xdr:colOff>657225</xdr:colOff>
                    <xdr:row>94</xdr:row>
                    <xdr:rowOff>142875</xdr:rowOff>
                  </from>
                  <to>
                    <xdr:col>4</xdr:col>
                    <xdr:colOff>47625</xdr:colOff>
                    <xdr:row>96</xdr:row>
                    <xdr:rowOff>47625</xdr:rowOff>
                  </to>
                </anchor>
              </controlPr>
            </control>
          </mc:Choice>
        </mc:AlternateContent>
        <mc:AlternateContent xmlns:mc="http://schemas.openxmlformats.org/markup-compatibility/2006">
          <mc:Choice Requires="x14">
            <control shapeId="20626" r:id="rId149" name="Check Box 146">
              <controlPr defaultSize="0" autoFill="0" autoLine="0" autoPict="0">
                <anchor moveWithCells="1">
                  <from>
                    <xdr:col>3</xdr:col>
                    <xdr:colOff>657225</xdr:colOff>
                    <xdr:row>95</xdr:row>
                    <xdr:rowOff>142875</xdr:rowOff>
                  </from>
                  <to>
                    <xdr:col>4</xdr:col>
                    <xdr:colOff>47625</xdr:colOff>
                    <xdr:row>97</xdr:row>
                    <xdr:rowOff>47625</xdr:rowOff>
                  </to>
                </anchor>
              </controlPr>
            </control>
          </mc:Choice>
        </mc:AlternateContent>
        <mc:AlternateContent xmlns:mc="http://schemas.openxmlformats.org/markup-compatibility/2006">
          <mc:Choice Requires="x14">
            <control shapeId="20627" r:id="rId150" name="Check Box 147">
              <controlPr defaultSize="0" autoFill="0" autoLine="0" autoPict="0">
                <anchor moveWithCells="1">
                  <from>
                    <xdr:col>3</xdr:col>
                    <xdr:colOff>657225</xdr:colOff>
                    <xdr:row>96</xdr:row>
                    <xdr:rowOff>142875</xdr:rowOff>
                  </from>
                  <to>
                    <xdr:col>4</xdr:col>
                    <xdr:colOff>47625</xdr:colOff>
                    <xdr:row>98</xdr:row>
                    <xdr:rowOff>47625</xdr:rowOff>
                  </to>
                </anchor>
              </controlPr>
            </control>
          </mc:Choice>
        </mc:AlternateContent>
        <mc:AlternateContent xmlns:mc="http://schemas.openxmlformats.org/markup-compatibility/2006">
          <mc:Choice Requires="x14">
            <control shapeId="20628" r:id="rId151" name="Check Box 148">
              <controlPr defaultSize="0" autoFill="0" autoLine="0" autoPict="0">
                <anchor moveWithCells="1">
                  <from>
                    <xdr:col>3</xdr:col>
                    <xdr:colOff>657225</xdr:colOff>
                    <xdr:row>97</xdr:row>
                    <xdr:rowOff>142875</xdr:rowOff>
                  </from>
                  <to>
                    <xdr:col>4</xdr:col>
                    <xdr:colOff>47625</xdr:colOff>
                    <xdr:row>99</xdr:row>
                    <xdr:rowOff>47625</xdr:rowOff>
                  </to>
                </anchor>
              </controlPr>
            </control>
          </mc:Choice>
        </mc:AlternateContent>
        <mc:AlternateContent xmlns:mc="http://schemas.openxmlformats.org/markup-compatibility/2006">
          <mc:Choice Requires="x14">
            <control shapeId="20629" r:id="rId152" name="Check Box 149">
              <controlPr defaultSize="0" autoFill="0" autoLine="0" autoPict="0">
                <anchor moveWithCells="1">
                  <from>
                    <xdr:col>3</xdr:col>
                    <xdr:colOff>657225</xdr:colOff>
                    <xdr:row>98</xdr:row>
                    <xdr:rowOff>142875</xdr:rowOff>
                  </from>
                  <to>
                    <xdr:col>4</xdr:col>
                    <xdr:colOff>47625</xdr:colOff>
                    <xdr:row>100</xdr:row>
                    <xdr:rowOff>47625</xdr:rowOff>
                  </to>
                </anchor>
              </controlPr>
            </control>
          </mc:Choice>
        </mc:AlternateContent>
        <mc:AlternateContent xmlns:mc="http://schemas.openxmlformats.org/markup-compatibility/2006">
          <mc:Choice Requires="x14">
            <control shapeId="20630" r:id="rId153" name="Check Box 150">
              <controlPr defaultSize="0" autoFill="0" autoLine="0" autoPict="0">
                <anchor moveWithCells="1">
                  <from>
                    <xdr:col>3</xdr:col>
                    <xdr:colOff>657225</xdr:colOff>
                    <xdr:row>99</xdr:row>
                    <xdr:rowOff>142875</xdr:rowOff>
                  </from>
                  <to>
                    <xdr:col>4</xdr:col>
                    <xdr:colOff>47625</xdr:colOff>
                    <xdr:row>101</xdr:row>
                    <xdr:rowOff>47625</xdr:rowOff>
                  </to>
                </anchor>
              </controlPr>
            </control>
          </mc:Choice>
        </mc:AlternateContent>
        <mc:AlternateContent xmlns:mc="http://schemas.openxmlformats.org/markup-compatibility/2006">
          <mc:Choice Requires="x14">
            <control shapeId="20631" r:id="rId154" name="Check Box 151">
              <controlPr defaultSize="0" autoFill="0" autoLine="0" autoPict="0">
                <anchor moveWithCells="1">
                  <from>
                    <xdr:col>3</xdr:col>
                    <xdr:colOff>657225</xdr:colOff>
                    <xdr:row>100</xdr:row>
                    <xdr:rowOff>142875</xdr:rowOff>
                  </from>
                  <to>
                    <xdr:col>4</xdr:col>
                    <xdr:colOff>47625</xdr:colOff>
                    <xdr:row>102</xdr:row>
                    <xdr:rowOff>47625</xdr:rowOff>
                  </to>
                </anchor>
              </controlPr>
            </control>
          </mc:Choice>
        </mc:AlternateContent>
        <mc:AlternateContent xmlns:mc="http://schemas.openxmlformats.org/markup-compatibility/2006">
          <mc:Choice Requires="x14">
            <control shapeId="20632" r:id="rId155" name="Check Box 152">
              <controlPr defaultSize="0" autoFill="0" autoLine="0" autoPict="0">
                <anchor moveWithCells="1">
                  <from>
                    <xdr:col>3</xdr:col>
                    <xdr:colOff>657225</xdr:colOff>
                    <xdr:row>101</xdr:row>
                    <xdr:rowOff>142875</xdr:rowOff>
                  </from>
                  <to>
                    <xdr:col>4</xdr:col>
                    <xdr:colOff>47625</xdr:colOff>
                    <xdr:row>103</xdr:row>
                    <xdr:rowOff>47625</xdr:rowOff>
                  </to>
                </anchor>
              </controlPr>
            </control>
          </mc:Choice>
        </mc:AlternateContent>
        <mc:AlternateContent xmlns:mc="http://schemas.openxmlformats.org/markup-compatibility/2006">
          <mc:Choice Requires="x14">
            <control shapeId="20633" r:id="rId156" name="Check Box 153">
              <controlPr defaultSize="0" autoFill="0" autoLine="0" autoPict="0">
                <anchor moveWithCells="1">
                  <from>
                    <xdr:col>3</xdr:col>
                    <xdr:colOff>657225</xdr:colOff>
                    <xdr:row>102</xdr:row>
                    <xdr:rowOff>142875</xdr:rowOff>
                  </from>
                  <to>
                    <xdr:col>4</xdr:col>
                    <xdr:colOff>47625</xdr:colOff>
                    <xdr:row>104</xdr:row>
                    <xdr:rowOff>47625</xdr:rowOff>
                  </to>
                </anchor>
              </controlPr>
            </control>
          </mc:Choice>
        </mc:AlternateContent>
        <mc:AlternateContent xmlns:mc="http://schemas.openxmlformats.org/markup-compatibility/2006">
          <mc:Choice Requires="x14">
            <control shapeId="20634" r:id="rId157" name="Check Box 154">
              <controlPr defaultSize="0" autoFill="0" autoLine="0" autoPict="0">
                <anchor moveWithCells="1">
                  <from>
                    <xdr:col>3</xdr:col>
                    <xdr:colOff>657225</xdr:colOff>
                    <xdr:row>103</xdr:row>
                    <xdr:rowOff>142875</xdr:rowOff>
                  </from>
                  <to>
                    <xdr:col>4</xdr:col>
                    <xdr:colOff>47625</xdr:colOff>
                    <xdr:row>105</xdr:row>
                    <xdr:rowOff>47625</xdr:rowOff>
                  </to>
                </anchor>
              </controlPr>
            </control>
          </mc:Choice>
        </mc:AlternateContent>
        <mc:AlternateContent xmlns:mc="http://schemas.openxmlformats.org/markup-compatibility/2006">
          <mc:Choice Requires="x14">
            <control shapeId="20635" r:id="rId158" name="Check Box 155">
              <controlPr defaultSize="0" autoFill="0" autoLine="0" autoPict="0">
                <anchor moveWithCells="1">
                  <from>
                    <xdr:col>3</xdr:col>
                    <xdr:colOff>657225</xdr:colOff>
                    <xdr:row>104</xdr:row>
                    <xdr:rowOff>142875</xdr:rowOff>
                  </from>
                  <to>
                    <xdr:col>4</xdr:col>
                    <xdr:colOff>47625</xdr:colOff>
                    <xdr:row>106</xdr:row>
                    <xdr:rowOff>47625</xdr:rowOff>
                  </to>
                </anchor>
              </controlPr>
            </control>
          </mc:Choice>
        </mc:AlternateContent>
        <mc:AlternateContent xmlns:mc="http://schemas.openxmlformats.org/markup-compatibility/2006">
          <mc:Choice Requires="x14">
            <control shapeId="20636" r:id="rId159" name="Check Box 156">
              <controlPr defaultSize="0" autoFill="0" autoLine="0" autoPict="0">
                <anchor moveWithCells="1">
                  <from>
                    <xdr:col>3</xdr:col>
                    <xdr:colOff>657225</xdr:colOff>
                    <xdr:row>105</xdr:row>
                    <xdr:rowOff>142875</xdr:rowOff>
                  </from>
                  <to>
                    <xdr:col>4</xdr:col>
                    <xdr:colOff>47625</xdr:colOff>
                    <xdr:row>107</xdr:row>
                    <xdr:rowOff>47625</xdr:rowOff>
                  </to>
                </anchor>
              </controlPr>
            </control>
          </mc:Choice>
        </mc:AlternateContent>
        <mc:AlternateContent xmlns:mc="http://schemas.openxmlformats.org/markup-compatibility/2006">
          <mc:Choice Requires="x14">
            <control shapeId="20637" r:id="rId160" name="Check Box 157">
              <controlPr defaultSize="0" autoFill="0" autoLine="0" autoPict="0">
                <anchor moveWithCells="1">
                  <from>
                    <xdr:col>3</xdr:col>
                    <xdr:colOff>657225</xdr:colOff>
                    <xdr:row>106</xdr:row>
                    <xdr:rowOff>142875</xdr:rowOff>
                  </from>
                  <to>
                    <xdr:col>4</xdr:col>
                    <xdr:colOff>47625</xdr:colOff>
                    <xdr:row>108</xdr:row>
                    <xdr:rowOff>47625</xdr:rowOff>
                  </to>
                </anchor>
              </controlPr>
            </control>
          </mc:Choice>
        </mc:AlternateContent>
        <mc:AlternateContent xmlns:mc="http://schemas.openxmlformats.org/markup-compatibility/2006">
          <mc:Choice Requires="x14">
            <control shapeId="20638" r:id="rId161" name="Check Box 158">
              <controlPr defaultSize="0" autoFill="0" autoLine="0" autoPict="0">
                <anchor moveWithCells="1">
                  <from>
                    <xdr:col>3</xdr:col>
                    <xdr:colOff>657225</xdr:colOff>
                    <xdr:row>107</xdr:row>
                    <xdr:rowOff>142875</xdr:rowOff>
                  </from>
                  <to>
                    <xdr:col>4</xdr:col>
                    <xdr:colOff>47625</xdr:colOff>
                    <xdr:row>109</xdr:row>
                    <xdr:rowOff>47625</xdr:rowOff>
                  </to>
                </anchor>
              </controlPr>
            </control>
          </mc:Choice>
        </mc:AlternateContent>
        <mc:AlternateContent xmlns:mc="http://schemas.openxmlformats.org/markup-compatibility/2006">
          <mc:Choice Requires="x14">
            <control shapeId="20639" r:id="rId162" name="Check Box 159">
              <controlPr defaultSize="0" autoFill="0" autoLine="0" autoPict="0">
                <anchor moveWithCells="1">
                  <from>
                    <xdr:col>3</xdr:col>
                    <xdr:colOff>657225</xdr:colOff>
                    <xdr:row>108</xdr:row>
                    <xdr:rowOff>142875</xdr:rowOff>
                  </from>
                  <to>
                    <xdr:col>4</xdr:col>
                    <xdr:colOff>47625</xdr:colOff>
                    <xdr:row>110</xdr:row>
                    <xdr:rowOff>47625</xdr:rowOff>
                  </to>
                </anchor>
              </controlPr>
            </control>
          </mc:Choice>
        </mc:AlternateContent>
        <mc:AlternateContent xmlns:mc="http://schemas.openxmlformats.org/markup-compatibility/2006">
          <mc:Choice Requires="x14">
            <control shapeId="20640" r:id="rId163" name="Check Box 160">
              <controlPr defaultSize="0" autoFill="0" autoLine="0" autoPict="0">
                <anchor moveWithCells="1">
                  <from>
                    <xdr:col>3</xdr:col>
                    <xdr:colOff>657225</xdr:colOff>
                    <xdr:row>109</xdr:row>
                    <xdr:rowOff>142875</xdr:rowOff>
                  </from>
                  <to>
                    <xdr:col>4</xdr:col>
                    <xdr:colOff>47625</xdr:colOff>
                    <xdr:row>111</xdr:row>
                    <xdr:rowOff>47625</xdr:rowOff>
                  </to>
                </anchor>
              </controlPr>
            </control>
          </mc:Choice>
        </mc:AlternateContent>
        <mc:AlternateContent xmlns:mc="http://schemas.openxmlformats.org/markup-compatibility/2006">
          <mc:Choice Requires="x14">
            <control shapeId="20641" r:id="rId164" name="Check Box 161">
              <controlPr defaultSize="0" autoFill="0" autoLine="0" autoPict="0">
                <anchor moveWithCells="1">
                  <from>
                    <xdr:col>3</xdr:col>
                    <xdr:colOff>657225</xdr:colOff>
                    <xdr:row>110</xdr:row>
                    <xdr:rowOff>142875</xdr:rowOff>
                  </from>
                  <to>
                    <xdr:col>4</xdr:col>
                    <xdr:colOff>47625</xdr:colOff>
                    <xdr:row>112</xdr:row>
                    <xdr:rowOff>47625</xdr:rowOff>
                  </to>
                </anchor>
              </controlPr>
            </control>
          </mc:Choice>
        </mc:AlternateContent>
        <mc:AlternateContent xmlns:mc="http://schemas.openxmlformats.org/markup-compatibility/2006">
          <mc:Choice Requires="x14">
            <control shapeId="20642" r:id="rId165" name="Check Box 162">
              <controlPr defaultSize="0" autoFill="0" autoLine="0" autoPict="0">
                <anchor moveWithCells="1">
                  <from>
                    <xdr:col>3</xdr:col>
                    <xdr:colOff>657225</xdr:colOff>
                    <xdr:row>111</xdr:row>
                    <xdr:rowOff>142875</xdr:rowOff>
                  </from>
                  <to>
                    <xdr:col>4</xdr:col>
                    <xdr:colOff>47625</xdr:colOff>
                    <xdr:row>113</xdr:row>
                    <xdr:rowOff>47625</xdr:rowOff>
                  </to>
                </anchor>
              </controlPr>
            </control>
          </mc:Choice>
        </mc:AlternateContent>
        <mc:AlternateContent xmlns:mc="http://schemas.openxmlformats.org/markup-compatibility/2006">
          <mc:Choice Requires="x14">
            <control shapeId="20643" r:id="rId166" name="Check Box 163">
              <controlPr defaultSize="0" autoFill="0" autoLine="0" autoPict="0">
                <anchor moveWithCells="1">
                  <from>
                    <xdr:col>3</xdr:col>
                    <xdr:colOff>657225</xdr:colOff>
                    <xdr:row>112</xdr:row>
                    <xdr:rowOff>142875</xdr:rowOff>
                  </from>
                  <to>
                    <xdr:col>4</xdr:col>
                    <xdr:colOff>47625</xdr:colOff>
                    <xdr:row>114</xdr:row>
                    <xdr:rowOff>47625</xdr:rowOff>
                  </to>
                </anchor>
              </controlPr>
            </control>
          </mc:Choice>
        </mc:AlternateContent>
        <mc:AlternateContent xmlns:mc="http://schemas.openxmlformats.org/markup-compatibility/2006">
          <mc:Choice Requires="x14">
            <control shapeId="20644" r:id="rId167" name="Check Box 164">
              <controlPr defaultSize="0" autoFill="0" autoLine="0" autoPict="0">
                <anchor moveWithCells="1">
                  <from>
                    <xdr:col>3</xdr:col>
                    <xdr:colOff>657225</xdr:colOff>
                    <xdr:row>113</xdr:row>
                    <xdr:rowOff>142875</xdr:rowOff>
                  </from>
                  <to>
                    <xdr:col>4</xdr:col>
                    <xdr:colOff>47625</xdr:colOff>
                    <xdr:row>115</xdr:row>
                    <xdr:rowOff>47625</xdr:rowOff>
                  </to>
                </anchor>
              </controlPr>
            </control>
          </mc:Choice>
        </mc:AlternateContent>
        <mc:AlternateContent xmlns:mc="http://schemas.openxmlformats.org/markup-compatibility/2006">
          <mc:Choice Requires="x14">
            <control shapeId="20645" r:id="rId168" name="Check Box 165">
              <controlPr defaultSize="0" autoFill="0" autoLine="0" autoPict="0">
                <anchor moveWithCells="1">
                  <from>
                    <xdr:col>3</xdr:col>
                    <xdr:colOff>657225</xdr:colOff>
                    <xdr:row>114</xdr:row>
                    <xdr:rowOff>142875</xdr:rowOff>
                  </from>
                  <to>
                    <xdr:col>4</xdr:col>
                    <xdr:colOff>47625</xdr:colOff>
                    <xdr:row>116</xdr:row>
                    <xdr:rowOff>47625</xdr:rowOff>
                  </to>
                </anchor>
              </controlPr>
            </control>
          </mc:Choice>
        </mc:AlternateContent>
        <mc:AlternateContent xmlns:mc="http://schemas.openxmlformats.org/markup-compatibility/2006">
          <mc:Choice Requires="x14">
            <control shapeId="20646" r:id="rId169" name="Check Box 166">
              <controlPr defaultSize="0" autoFill="0" autoLine="0" autoPict="0">
                <anchor moveWithCells="1">
                  <from>
                    <xdr:col>3</xdr:col>
                    <xdr:colOff>657225</xdr:colOff>
                    <xdr:row>115</xdr:row>
                    <xdr:rowOff>142875</xdr:rowOff>
                  </from>
                  <to>
                    <xdr:col>4</xdr:col>
                    <xdr:colOff>47625</xdr:colOff>
                    <xdr:row>117</xdr:row>
                    <xdr:rowOff>47625</xdr:rowOff>
                  </to>
                </anchor>
              </controlPr>
            </control>
          </mc:Choice>
        </mc:AlternateContent>
        <mc:AlternateContent xmlns:mc="http://schemas.openxmlformats.org/markup-compatibility/2006">
          <mc:Choice Requires="x14">
            <control shapeId="20647" r:id="rId170" name="Check Box 167">
              <controlPr defaultSize="0" autoFill="0" autoLine="0" autoPict="0">
                <anchor moveWithCells="1">
                  <from>
                    <xdr:col>3</xdr:col>
                    <xdr:colOff>657225</xdr:colOff>
                    <xdr:row>116</xdr:row>
                    <xdr:rowOff>142875</xdr:rowOff>
                  </from>
                  <to>
                    <xdr:col>4</xdr:col>
                    <xdr:colOff>47625</xdr:colOff>
                    <xdr:row>118</xdr:row>
                    <xdr:rowOff>47625</xdr:rowOff>
                  </to>
                </anchor>
              </controlPr>
            </control>
          </mc:Choice>
        </mc:AlternateContent>
        <mc:AlternateContent xmlns:mc="http://schemas.openxmlformats.org/markup-compatibility/2006">
          <mc:Choice Requires="x14">
            <control shapeId="20648" r:id="rId171" name="Check Box 168">
              <controlPr defaultSize="0" autoFill="0" autoLine="0" autoPict="0">
                <anchor moveWithCells="1">
                  <from>
                    <xdr:col>3</xdr:col>
                    <xdr:colOff>657225</xdr:colOff>
                    <xdr:row>117</xdr:row>
                    <xdr:rowOff>142875</xdr:rowOff>
                  </from>
                  <to>
                    <xdr:col>4</xdr:col>
                    <xdr:colOff>47625</xdr:colOff>
                    <xdr:row>119</xdr:row>
                    <xdr:rowOff>47625</xdr:rowOff>
                  </to>
                </anchor>
              </controlPr>
            </control>
          </mc:Choice>
        </mc:AlternateContent>
        <mc:AlternateContent xmlns:mc="http://schemas.openxmlformats.org/markup-compatibility/2006">
          <mc:Choice Requires="x14">
            <control shapeId="20649" r:id="rId172" name="Check Box 169">
              <controlPr defaultSize="0" autoFill="0" autoLine="0" autoPict="0">
                <anchor moveWithCells="1">
                  <from>
                    <xdr:col>3</xdr:col>
                    <xdr:colOff>657225</xdr:colOff>
                    <xdr:row>118</xdr:row>
                    <xdr:rowOff>142875</xdr:rowOff>
                  </from>
                  <to>
                    <xdr:col>4</xdr:col>
                    <xdr:colOff>47625</xdr:colOff>
                    <xdr:row>120</xdr:row>
                    <xdr:rowOff>47625</xdr:rowOff>
                  </to>
                </anchor>
              </controlPr>
            </control>
          </mc:Choice>
        </mc:AlternateContent>
        <mc:AlternateContent xmlns:mc="http://schemas.openxmlformats.org/markup-compatibility/2006">
          <mc:Choice Requires="x14">
            <control shapeId="20650" r:id="rId173" name="Check Box 170">
              <controlPr defaultSize="0" autoFill="0" autoLine="0" autoPict="0">
                <anchor moveWithCells="1">
                  <from>
                    <xdr:col>3</xdr:col>
                    <xdr:colOff>657225</xdr:colOff>
                    <xdr:row>119</xdr:row>
                    <xdr:rowOff>142875</xdr:rowOff>
                  </from>
                  <to>
                    <xdr:col>4</xdr:col>
                    <xdr:colOff>47625</xdr:colOff>
                    <xdr:row>121</xdr:row>
                    <xdr:rowOff>47625</xdr:rowOff>
                  </to>
                </anchor>
              </controlPr>
            </control>
          </mc:Choice>
        </mc:AlternateContent>
        <mc:AlternateContent xmlns:mc="http://schemas.openxmlformats.org/markup-compatibility/2006">
          <mc:Choice Requires="x14">
            <control shapeId="20651" r:id="rId174" name="Check Box 171">
              <controlPr defaultSize="0" autoFill="0" autoLine="0" autoPict="0">
                <anchor moveWithCells="1">
                  <from>
                    <xdr:col>3</xdr:col>
                    <xdr:colOff>657225</xdr:colOff>
                    <xdr:row>120</xdr:row>
                    <xdr:rowOff>142875</xdr:rowOff>
                  </from>
                  <to>
                    <xdr:col>4</xdr:col>
                    <xdr:colOff>47625</xdr:colOff>
                    <xdr:row>122</xdr:row>
                    <xdr:rowOff>47625</xdr:rowOff>
                  </to>
                </anchor>
              </controlPr>
            </control>
          </mc:Choice>
        </mc:AlternateContent>
        <mc:AlternateContent xmlns:mc="http://schemas.openxmlformats.org/markup-compatibility/2006">
          <mc:Choice Requires="x14">
            <control shapeId="20652" r:id="rId175" name="Check Box 172">
              <controlPr defaultSize="0" autoFill="0" autoLine="0" autoPict="0">
                <anchor moveWithCells="1">
                  <from>
                    <xdr:col>3</xdr:col>
                    <xdr:colOff>657225</xdr:colOff>
                    <xdr:row>121</xdr:row>
                    <xdr:rowOff>142875</xdr:rowOff>
                  </from>
                  <to>
                    <xdr:col>4</xdr:col>
                    <xdr:colOff>47625</xdr:colOff>
                    <xdr:row>123</xdr:row>
                    <xdr:rowOff>47625</xdr:rowOff>
                  </to>
                </anchor>
              </controlPr>
            </control>
          </mc:Choice>
        </mc:AlternateContent>
        <mc:AlternateContent xmlns:mc="http://schemas.openxmlformats.org/markup-compatibility/2006">
          <mc:Choice Requires="x14">
            <control shapeId="20653" r:id="rId176" name="Check Box 173">
              <controlPr defaultSize="0" autoFill="0" autoLine="0" autoPict="0">
                <anchor moveWithCells="1">
                  <from>
                    <xdr:col>3</xdr:col>
                    <xdr:colOff>657225</xdr:colOff>
                    <xdr:row>122</xdr:row>
                    <xdr:rowOff>142875</xdr:rowOff>
                  </from>
                  <to>
                    <xdr:col>4</xdr:col>
                    <xdr:colOff>47625</xdr:colOff>
                    <xdr:row>124</xdr:row>
                    <xdr:rowOff>47625</xdr:rowOff>
                  </to>
                </anchor>
              </controlPr>
            </control>
          </mc:Choice>
        </mc:AlternateContent>
        <mc:AlternateContent xmlns:mc="http://schemas.openxmlformats.org/markup-compatibility/2006">
          <mc:Choice Requires="x14">
            <control shapeId="20654" r:id="rId177" name="Check Box 174">
              <controlPr defaultSize="0" autoFill="0" autoLine="0" autoPict="0">
                <anchor moveWithCells="1">
                  <from>
                    <xdr:col>3</xdr:col>
                    <xdr:colOff>657225</xdr:colOff>
                    <xdr:row>123</xdr:row>
                    <xdr:rowOff>142875</xdr:rowOff>
                  </from>
                  <to>
                    <xdr:col>4</xdr:col>
                    <xdr:colOff>47625</xdr:colOff>
                    <xdr:row>125</xdr:row>
                    <xdr:rowOff>47625</xdr:rowOff>
                  </to>
                </anchor>
              </controlPr>
            </control>
          </mc:Choice>
        </mc:AlternateContent>
        <mc:AlternateContent xmlns:mc="http://schemas.openxmlformats.org/markup-compatibility/2006">
          <mc:Choice Requires="x14">
            <control shapeId="20655" r:id="rId178" name="Check Box 175">
              <controlPr defaultSize="0" autoFill="0" autoLine="0" autoPict="0">
                <anchor moveWithCells="1">
                  <from>
                    <xdr:col>3</xdr:col>
                    <xdr:colOff>657225</xdr:colOff>
                    <xdr:row>124</xdr:row>
                    <xdr:rowOff>142875</xdr:rowOff>
                  </from>
                  <to>
                    <xdr:col>4</xdr:col>
                    <xdr:colOff>47625</xdr:colOff>
                    <xdr:row>126</xdr:row>
                    <xdr:rowOff>47625</xdr:rowOff>
                  </to>
                </anchor>
              </controlPr>
            </control>
          </mc:Choice>
        </mc:AlternateContent>
        <mc:AlternateContent xmlns:mc="http://schemas.openxmlformats.org/markup-compatibility/2006">
          <mc:Choice Requires="x14">
            <control shapeId="20656" r:id="rId179" name="Check Box 176">
              <controlPr defaultSize="0" autoFill="0" autoLine="0" autoPict="0">
                <anchor moveWithCells="1">
                  <from>
                    <xdr:col>3</xdr:col>
                    <xdr:colOff>657225</xdr:colOff>
                    <xdr:row>125</xdr:row>
                    <xdr:rowOff>142875</xdr:rowOff>
                  </from>
                  <to>
                    <xdr:col>4</xdr:col>
                    <xdr:colOff>47625</xdr:colOff>
                    <xdr:row>127</xdr:row>
                    <xdr:rowOff>47625</xdr:rowOff>
                  </to>
                </anchor>
              </controlPr>
            </control>
          </mc:Choice>
        </mc:AlternateContent>
        <mc:AlternateContent xmlns:mc="http://schemas.openxmlformats.org/markup-compatibility/2006">
          <mc:Choice Requires="x14">
            <control shapeId="20657" r:id="rId180" name="Check Box 177">
              <controlPr defaultSize="0" autoFill="0" autoLine="0" autoPict="0">
                <anchor moveWithCells="1">
                  <from>
                    <xdr:col>3</xdr:col>
                    <xdr:colOff>657225</xdr:colOff>
                    <xdr:row>126</xdr:row>
                    <xdr:rowOff>142875</xdr:rowOff>
                  </from>
                  <to>
                    <xdr:col>4</xdr:col>
                    <xdr:colOff>47625</xdr:colOff>
                    <xdr:row>128</xdr:row>
                    <xdr:rowOff>47625</xdr:rowOff>
                  </to>
                </anchor>
              </controlPr>
            </control>
          </mc:Choice>
        </mc:AlternateContent>
        <mc:AlternateContent xmlns:mc="http://schemas.openxmlformats.org/markup-compatibility/2006">
          <mc:Choice Requires="x14">
            <control shapeId="20658" r:id="rId181" name="Check Box 178">
              <controlPr defaultSize="0" autoFill="0" autoLine="0" autoPict="0">
                <anchor moveWithCells="1">
                  <from>
                    <xdr:col>3</xdr:col>
                    <xdr:colOff>657225</xdr:colOff>
                    <xdr:row>127</xdr:row>
                    <xdr:rowOff>142875</xdr:rowOff>
                  </from>
                  <to>
                    <xdr:col>4</xdr:col>
                    <xdr:colOff>47625</xdr:colOff>
                    <xdr:row>129</xdr:row>
                    <xdr:rowOff>47625</xdr:rowOff>
                  </to>
                </anchor>
              </controlPr>
            </control>
          </mc:Choice>
        </mc:AlternateContent>
        <mc:AlternateContent xmlns:mc="http://schemas.openxmlformats.org/markup-compatibility/2006">
          <mc:Choice Requires="x14">
            <control shapeId="20659" r:id="rId182" name="Check Box 179">
              <controlPr defaultSize="0" autoFill="0" autoLine="0" autoPict="0">
                <anchor moveWithCells="1">
                  <from>
                    <xdr:col>3</xdr:col>
                    <xdr:colOff>657225</xdr:colOff>
                    <xdr:row>128</xdr:row>
                    <xdr:rowOff>142875</xdr:rowOff>
                  </from>
                  <to>
                    <xdr:col>4</xdr:col>
                    <xdr:colOff>47625</xdr:colOff>
                    <xdr:row>130</xdr:row>
                    <xdr:rowOff>47625</xdr:rowOff>
                  </to>
                </anchor>
              </controlPr>
            </control>
          </mc:Choice>
        </mc:AlternateContent>
        <mc:AlternateContent xmlns:mc="http://schemas.openxmlformats.org/markup-compatibility/2006">
          <mc:Choice Requires="x14">
            <control shapeId="20660" r:id="rId183" name="Check Box 180">
              <controlPr defaultSize="0" autoFill="0" autoLine="0" autoPict="0">
                <anchor moveWithCells="1">
                  <from>
                    <xdr:col>3</xdr:col>
                    <xdr:colOff>657225</xdr:colOff>
                    <xdr:row>129</xdr:row>
                    <xdr:rowOff>142875</xdr:rowOff>
                  </from>
                  <to>
                    <xdr:col>4</xdr:col>
                    <xdr:colOff>47625</xdr:colOff>
                    <xdr:row>131</xdr:row>
                    <xdr:rowOff>47625</xdr:rowOff>
                  </to>
                </anchor>
              </controlPr>
            </control>
          </mc:Choice>
        </mc:AlternateContent>
        <mc:AlternateContent xmlns:mc="http://schemas.openxmlformats.org/markup-compatibility/2006">
          <mc:Choice Requires="x14">
            <control shapeId="20661" r:id="rId184" name="Check Box 181">
              <controlPr defaultSize="0" autoFill="0" autoLine="0" autoPict="0">
                <anchor moveWithCells="1">
                  <from>
                    <xdr:col>3</xdr:col>
                    <xdr:colOff>657225</xdr:colOff>
                    <xdr:row>130</xdr:row>
                    <xdr:rowOff>142875</xdr:rowOff>
                  </from>
                  <to>
                    <xdr:col>4</xdr:col>
                    <xdr:colOff>47625</xdr:colOff>
                    <xdr:row>132</xdr:row>
                    <xdr:rowOff>47625</xdr:rowOff>
                  </to>
                </anchor>
              </controlPr>
            </control>
          </mc:Choice>
        </mc:AlternateContent>
        <mc:AlternateContent xmlns:mc="http://schemas.openxmlformats.org/markup-compatibility/2006">
          <mc:Choice Requires="x14">
            <control shapeId="20662" r:id="rId185" name="Check Box 182">
              <controlPr defaultSize="0" autoFill="0" autoLine="0" autoPict="0">
                <anchor moveWithCells="1">
                  <from>
                    <xdr:col>3</xdr:col>
                    <xdr:colOff>657225</xdr:colOff>
                    <xdr:row>131</xdr:row>
                    <xdr:rowOff>142875</xdr:rowOff>
                  </from>
                  <to>
                    <xdr:col>4</xdr:col>
                    <xdr:colOff>47625</xdr:colOff>
                    <xdr:row>133</xdr:row>
                    <xdr:rowOff>47625</xdr:rowOff>
                  </to>
                </anchor>
              </controlPr>
            </control>
          </mc:Choice>
        </mc:AlternateContent>
        <mc:AlternateContent xmlns:mc="http://schemas.openxmlformats.org/markup-compatibility/2006">
          <mc:Choice Requires="x14">
            <control shapeId="20663" r:id="rId186" name="Check Box 183">
              <controlPr defaultSize="0" autoFill="0" autoLine="0" autoPict="0">
                <anchor moveWithCells="1">
                  <from>
                    <xdr:col>3</xdr:col>
                    <xdr:colOff>657225</xdr:colOff>
                    <xdr:row>132</xdr:row>
                    <xdr:rowOff>142875</xdr:rowOff>
                  </from>
                  <to>
                    <xdr:col>4</xdr:col>
                    <xdr:colOff>47625</xdr:colOff>
                    <xdr:row>134</xdr:row>
                    <xdr:rowOff>47625</xdr:rowOff>
                  </to>
                </anchor>
              </controlPr>
            </control>
          </mc:Choice>
        </mc:AlternateContent>
        <mc:AlternateContent xmlns:mc="http://schemas.openxmlformats.org/markup-compatibility/2006">
          <mc:Choice Requires="x14">
            <control shapeId="20664" r:id="rId187" name="Check Box 184">
              <controlPr defaultSize="0" autoFill="0" autoLine="0" autoPict="0">
                <anchor moveWithCells="1">
                  <from>
                    <xdr:col>3</xdr:col>
                    <xdr:colOff>657225</xdr:colOff>
                    <xdr:row>133</xdr:row>
                    <xdr:rowOff>142875</xdr:rowOff>
                  </from>
                  <to>
                    <xdr:col>4</xdr:col>
                    <xdr:colOff>47625</xdr:colOff>
                    <xdr:row>135</xdr:row>
                    <xdr:rowOff>47625</xdr:rowOff>
                  </to>
                </anchor>
              </controlPr>
            </control>
          </mc:Choice>
        </mc:AlternateContent>
        <mc:AlternateContent xmlns:mc="http://schemas.openxmlformats.org/markup-compatibility/2006">
          <mc:Choice Requires="x14">
            <control shapeId="20665" r:id="rId188" name="Check Box 185">
              <controlPr defaultSize="0" autoFill="0" autoLine="0" autoPict="0">
                <anchor moveWithCells="1">
                  <from>
                    <xdr:col>3</xdr:col>
                    <xdr:colOff>657225</xdr:colOff>
                    <xdr:row>134</xdr:row>
                    <xdr:rowOff>142875</xdr:rowOff>
                  </from>
                  <to>
                    <xdr:col>4</xdr:col>
                    <xdr:colOff>47625</xdr:colOff>
                    <xdr:row>136</xdr:row>
                    <xdr:rowOff>47625</xdr:rowOff>
                  </to>
                </anchor>
              </controlPr>
            </control>
          </mc:Choice>
        </mc:AlternateContent>
        <mc:AlternateContent xmlns:mc="http://schemas.openxmlformats.org/markup-compatibility/2006">
          <mc:Choice Requires="x14">
            <control shapeId="20666" r:id="rId189" name="Check Box 186">
              <controlPr defaultSize="0" autoFill="0" autoLine="0" autoPict="0">
                <anchor moveWithCells="1">
                  <from>
                    <xdr:col>3</xdr:col>
                    <xdr:colOff>657225</xdr:colOff>
                    <xdr:row>135</xdr:row>
                    <xdr:rowOff>142875</xdr:rowOff>
                  </from>
                  <to>
                    <xdr:col>4</xdr:col>
                    <xdr:colOff>47625</xdr:colOff>
                    <xdr:row>137</xdr:row>
                    <xdr:rowOff>47625</xdr:rowOff>
                  </to>
                </anchor>
              </controlPr>
            </control>
          </mc:Choice>
        </mc:AlternateContent>
        <mc:AlternateContent xmlns:mc="http://schemas.openxmlformats.org/markup-compatibility/2006">
          <mc:Choice Requires="x14">
            <control shapeId="20667" r:id="rId190" name="Check Box 187">
              <controlPr defaultSize="0" autoFill="0" autoLine="0" autoPict="0">
                <anchor moveWithCells="1">
                  <from>
                    <xdr:col>3</xdr:col>
                    <xdr:colOff>657225</xdr:colOff>
                    <xdr:row>136</xdr:row>
                    <xdr:rowOff>142875</xdr:rowOff>
                  </from>
                  <to>
                    <xdr:col>4</xdr:col>
                    <xdr:colOff>47625</xdr:colOff>
                    <xdr:row>138</xdr:row>
                    <xdr:rowOff>47625</xdr:rowOff>
                  </to>
                </anchor>
              </controlPr>
            </control>
          </mc:Choice>
        </mc:AlternateContent>
        <mc:AlternateContent xmlns:mc="http://schemas.openxmlformats.org/markup-compatibility/2006">
          <mc:Choice Requires="x14">
            <control shapeId="20668" r:id="rId191" name="Check Box 188">
              <controlPr defaultSize="0" autoFill="0" autoLine="0" autoPict="0">
                <anchor moveWithCells="1">
                  <from>
                    <xdr:col>6</xdr:col>
                    <xdr:colOff>666750</xdr:colOff>
                    <xdr:row>47</xdr:row>
                    <xdr:rowOff>95250</xdr:rowOff>
                  </from>
                  <to>
                    <xdr:col>7</xdr:col>
                    <xdr:colOff>57150</xdr:colOff>
                    <xdr:row>49</xdr:row>
                    <xdr:rowOff>47625</xdr:rowOff>
                  </to>
                </anchor>
              </controlPr>
            </control>
          </mc:Choice>
        </mc:AlternateContent>
        <mc:AlternateContent xmlns:mc="http://schemas.openxmlformats.org/markup-compatibility/2006">
          <mc:Choice Requires="x14">
            <control shapeId="20669" r:id="rId192" name="Check Box 189">
              <controlPr defaultSize="0" autoFill="0" autoLine="0" autoPict="0">
                <anchor moveWithCells="1">
                  <from>
                    <xdr:col>6</xdr:col>
                    <xdr:colOff>666750</xdr:colOff>
                    <xdr:row>48</xdr:row>
                    <xdr:rowOff>142875</xdr:rowOff>
                  </from>
                  <to>
                    <xdr:col>7</xdr:col>
                    <xdr:colOff>57150</xdr:colOff>
                    <xdr:row>50</xdr:row>
                    <xdr:rowOff>47625</xdr:rowOff>
                  </to>
                </anchor>
              </controlPr>
            </control>
          </mc:Choice>
        </mc:AlternateContent>
        <mc:AlternateContent xmlns:mc="http://schemas.openxmlformats.org/markup-compatibility/2006">
          <mc:Choice Requires="x14">
            <control shapeId="20670" r:id="rId193" name="Check Box 190">
              <controlPr defaultSize="0" autoFill="0" autoLine="0" autoPict="0">
                <anchor moveWithCells="1">
                  <from>
                    <xdr:col>6</xdr:col>
                    <xdr:colOff>666750</xdr:colOff>
                    <xdr:row>49</xdr:row>
                    <xdr:rowOff>142875</xdr:rowOff>
                  </from>
                  <to>
                    <xdr:col>7</xdr:col>
                    <xdr:colOff>57150</xdr:colOff>
                    <xdr:row>51</xdr:row>
                    <xdr:rowOff>47625</xdr:rowOff>
                  </to>
                </anchor>
              </controlPr>
            </control>
          </mc:Choice>
        </mc:AlternateContent>
        <mc:AlternateContent xmlns:mc="http://schemas.openxmlformats.org/markup-compatibility/2006">
          <mc:Choice Requires="x14">
            <control shapeId="20671" r:id="rId194" name="Check Box 191">
              <controlPr defaultSize="0" autoFill="0" autoLine="0" autoPict="0">
                <anchor moveWithCells="1">
                  <from>
                    <xdr:col>6</xdr:col>
                    <xdr:colOff>666750</xdr:colOff>
                    <xdr:row>50</xdr:row>
                    <xdr:rowOff>142875</xdr:rowOff>
                  </from>
                  <to>
                    <xdr:col>7</xdr:col>
                    <xdr:colOff>57150</xdr:colOff>
                    <xdr:row>52</xdr:row>
                    <xdr:rowOff>47625</xdr:rowOff>
                  </to>
                </anchor>
              </controlPr>
            </control>
          </mc:Choice>
        </mc:AlternateContent>
        <mc:AlternateContent xmlns:mc="http://schemas.openxmlformats.org/markup-compatibility/2006">
          <mc:Choice Requires="x14">
            <control shapeId="20672" r:id="rId195" name="Check Box 192">
              <controlPr defaultSize="0" autoFill="0" autoLine="0" autoPict="0">
                <anchor moveWithCells="1">
                  <from>
                    <xdr:col>6</xdr:col>
                    <xdr:colOff>666750</xdr:colOff>
                    <xdr:row>51</xdr:row>
                    <xdr:rowOff>142875</xdr:rowOff>
                  </from>
                  <to>
                    <xdr:col>7</xdr:col>
                    <xdr:colOff>57150</xdr:colOff>
                    <xdr:row>53</xdr:row>
                    <xdr:rowOff>47625</xdr:rowOff>
                  </to>
                </anchor>
              </controlPr>
            </control>
          </mc:Choice>
        </mc:AlternateContent>
        <mc:AlternateContent xmlns:mc="http://schemas.openxmlformats.org/markup-compatibility/2006">
          <mc:Choice Requires="x14">
            <control shapeId="20673" r:id="rId196" name="Check Box 193">
              <controlPr defaultSize="0" autoFill="0" autoLine="0" autoPict="0">
                <anchor moveWithCells="1">
                  <from>
                    <xdr:col>6</xdr:col>
                    <xdr:colOff>666750</xdr:colOff>
                    <xdr:row>52</xdr:row>
                    <xdr:rowOff>142875</xdr:rowOff>
                  </from>
                  <to>
                    <xdr:col>7</xdr:col>
                    <xdr:colOff>57150</xdr:colOff>
                    <xdr:row>54</xdr:row>
                    <xdr:rowOff>47625</xdr:rowOff>
                  </to>
                </anchor>
              </controlPr>
            </control>
          </mc:Choice>
        </mc:AlternateContent>
        <mc:AlternateContent xmlns:mc="http://schemas.openxmlformats.org/markup-compatibility/2006">
          <mc:Choice Requires="x14">
            <control shapeId="20674" r:id="rId197" name="Check Box 194">
              <controlPr defaultSize="0" autoFill="0" autoLine="0" autoPict="0">
                <anchor moveWithCells="1">
                  <from>
                    <xdr:col>6</xdr:col>
                    <xdr:colOff>666750</xdr:colOff>
                    <xdr:row>53</xdr:row>
                    <xdr:rowOff>142875</xdr:rowOff>
                  </from>
                  <to>
                    <xdr:col>7</xdr:col>
                    <xdr:colOff>57150</xdr:colOff>
                    <xdr:row>55</xdr:row>
                    <xdr:rowOff>47625</xdr:rowOff>
                  </to>
                </anchor>
              </controlPr>
            </control>
          </mc:Choice>
        </mc:AlternateContent>
        <mc:AlternateContent xmlns:mc="http://schemas.openxmlformats.org/markup-compatibility/2006">
          <mc:Choice Requires="x14">
            <control shapeId="20675" r:id="rId198" name="Check Box 195">
              <controlPr defaultSize="0" autoFill="0" autoLine="0" autoPict="0">
                <anchor moveWithCells="1">
                  <from>
                    <xdr:col>6</xdr:col>
                    <xdr:colOff>666750</xdr:colOff>
                    <xdr:row>54</xdr:row>
                    <xdr:rowOff>142875</xdr:rowOff>
                  </from>
                  <to>
                    <xdr:col>7</xdr:col>
                    <xdr:colOff>57150</xdr:colOff>
                    <xdr:row>56</xdr:row>
                    <xdr:rowOff>47625</xdr:rowOff>
                  </to>
                </anchor>
              </controlPr>
            </control>
          </mc:Choice>
        </mc:AlternateContent>
        <mc:AlternateContent xmlns:mc="http://schemas.openxmlformats.org/markup-compatibility/2006">
          <mc:Choice Requires="x14">
            <control shapeId="20676" r:id="rId199" name="Check Box 196">
              <controlPr defaultSize="0" autoFill="0" autoLine="0" autoPict="0">
                <anchor moveWithCells="1">
                  <from>
                    <xdr:col>6</xdr:col>
                    <xdr:colOff>666750</xdr:colOff>
                    <xdr:row>55</xdr:row>
                    <xdr:rowOff>142875</xdr:rowOff>
                  </from>
                  <to>
                    <xdr:col>7</xdr:col>
                    <xdr:colOff>57150</xdr:colOff>
                    <xdr:row>57</xdr:row>
                    <xdr:rowOff>47625</xdr:rowOff>
                  </to>
                </anchor>
              </controlPr>
            </control>
          </mc:Choice>
        </mc:AlternateContent>
        <mc:AlternateContent xmlns:mc="http://schemas.openxmlformats.org/markup-compatibility/2006">
          <mc:Choice Requires="x14">
            <control shapeId="20677" r:id="rId200" name="Check Box 197">
              <controlPr defaultSize="0" autoFill="0" autoLine="0" autoPict="0">
                <anchor moveWithCells="1">
                  <from>
                    <xdr:col>6</xdr:col>
                    <xdr:colOff>666750</xdr:colOff>
                    <xdr:row>56</xdr:row>
                    <xdr:rowOff>142875</xdr:rowOff>
                  </from>
                  <to>
                    <xdr:col>7</xdr:col>
                    <xdr:colOff>57150</xdr:colOff>
                    <xdr:row>58</xdr:row>
                    <xdr:rowOff>47625</xdr:rowOff>
                  </to>
                </anchor>
              </controlPr>
            </control>
          </mc:Choice>
        </mc:AlternateContent>
        <mc:AlternateContent xmlns:mc="http://schemas.openxmlformats.org/markup-compatibility/2006">
          <mc:Choice Requires="x14">
            <control shapeId="20678" r:id="rId201" name="Check Box 198">
              <controlPr defaultSize="0" autoFill="0" autoLine="0" autoPict="0">
                <anchor moveWithCells="1">
                  <from>
                    <xdr:col>6</xdr:col>
                    <xdr:colOff>666750</xdr:colOff>
                    <xdr:row>57</xdr:row>
                    <xdr:rowOff>142875</xdr:rowOff>
                  </from>
                  <to>
                    <xdr:col>7</xdr:col>
                    <xdr:colOff>57150</xdr:colOff>
                    <xdr:row>59</xdr:row>
                    <xdr:rowOff>47625</xdr:rowOff>
                  </to>
                </anchor>
              </controlPr>
            </control>
          </mc:Choice>
        </mc:AlternateContent>
        <mc:AlternateContent xmlns:mc="http://schemas.openxmlformats.org/markup-compatibility/2006">
          <mc:Choice Requires="x14">
            <control shapeId="20679" r:id="rId202" name="Check Box 199">
              <controlPr defaultSize="0" autoFill="0" autoLine="0" autoPict="0">
                <anchor moveWithCells="1">
                  <from>
                    <xdr:col>6</xdr:col>
                    <xdr:colOff>666750</xdr:colOff>
                    <xdr:row>58</xdr:row>
                    <xdr:rowOff>142875</xdr:rowOff>
                  </from>
                  <to>
                    <xdr:col>7</xdr:col>
                    <xdr:colOff>57150</xdr:colOff>
                    <xdr:row>60</xdr:row>
                    <xdr:rowOff>47625</xdr:rowOff>
                  </to>
                </anchor>
              </controlPr>
            </control>
          </mc:Choice>
        </mc:AlternateContent>
        <mc:AlternateContent xmlns:mc="http://schemas.openxmlformats.org/markup-compatibility/2006">
          <mc:Choice Requires="x14">
            <control shapeId="20680" r:id="rId203" name="Check Box 200">
              <controlPr defaultSize="0" autoFill="0" autoLine="0" autoPict="0">
                <anchor moveWithCells="1">
                  <from>
                    <xdr:col>6</xdr:col>
                    <xdr:colOff>666750</xdr:colOff>
                    <xdr:row>59</xdr:row>
                    <xdr:rowOff>142875</xdr:rowOff>
                  </from>
                  <to>
                    <xdr:col>7</xdr:col>
                    <xdr:colOff>57150</xdr:colOff>
                    <xdr:row>61</xdr:row>
                    <xdr:rowOff>47625</xdr:rowOff>
                  </to>
                </anchor>
              </controlPr>
            </control>
          </mc:Choice>
        </mc:AlternateContent>
        <mc:AlternateContent xmlns:mc="http://schemas.openxmlformats.org/markup-compatibility/2006">
          <mc:Choice Requires="x14">
            <control shapeId="20681" r:id="rId204" name="Check Box 201">
              <controlPr defaultSize="0" autoFill="0" autoLine="0" autoPict="0">
                <anchor moveWithCells="1">
                  <from>
                    <xdr:col>6</xdr:col>
                    <xdr:colOff>666750</xdr:colOff>
                    <xdr:row>60</xdr:row>
                    <xdr:rowOff>142875</xdr:rowOff>
                  </from>
                  <to>
                    <xdr:col>7</xdr:col>
                    <xdr:colOff>57150</xdr:colOff>
                    <xdr:row>62</xdr:row>
                    <xdr:rowOff>47625</xdr:rowOff>
                  </to>
                </anchor>
              </controlPr>
            </control>
          </mc:Choice>
        </mc:AlternateContent>
        <mc:AlternateContent xmlns:mc="http://schemas.openxmlformats.org/markup-compatibility/2006">
          <mc:Choice Requires="x14">
            <control shapeId="20682" r:id="rId205" name="Check Box 202">
              <controlPr defaultSize="0" autoFill="0" autoLine="0" autoPict="0">
                <anchor moveWithCells="1">
                  <from>
                    <xdr:col>6</xdr:col>
                    <xdr:colOff>666750</xdr:colOff>
                    <xdr:row>61</xdr:row>
                    <xdr:rowOff>142875</xdr:rowOff>
                  </from>
                  <to>
                    <xdr:col>7</xdr:col>
                    <xdr:colOff>57150</xdr:colOff>
                    <xdr:row>63</xdr:row>
                    <xdr:rowOff>47625</xdr:rowOff>
                  </to>
                </anchor>
              </controlPr>
            </control>
          </mc:Choice>
        </mc:AlternateContent>
        <mc:AlternateContent xmlns:mc="http://schemas.openxmlformats.org/markup-compatibility/2006">
          <mc:Choice Requires="x14">
            <control shapeId="20683" r:id="rId206" name="Check Box 203">
              <controlPr defaultSize="0" autoFill="0" autoLine="0" autoPict="0">
                <anchor moveWithCells="1">
                  <from>
                    <xdr:col>6</xdr:col>
                    <xdr:colOff>666750</xdr:colOff>
                    <xdr:row>62</xdr:row>
                    <xdr:rowOff>142875</xdr:rowOff>
                  </from>
                  <to>
                    <xdr:col>7</xdr:col>
                    <xdr:colOff>57150</xdr:colOff>
                    <xdr:row>64</xdr:row>
                    <xdr:rowOff>47625</xdr:rowOff>
                  </to>
                </anchor>
              </controlPr>
            </control>
          </mc:Choice>
        </mc:AlternateContent>
        <mc:AlternateContent xmlns:mc="http://schemas.openxmlformats.org/markup-compatibility/2006">
          <mc:Choice Requires="x14">
            <control shapeId="20684" r:id="rId207" name="Check Box 204">
              <controlPr defaultSize="0" autoFill="0" autoLine="0" autoPict="0">
                <anchor moveWithCells="1">
                  <from>
                    <xdr:col>6</xdr:col>
                    <xdr:colOff>666750</xdr:colOff>
                    <xdr:row>63</xdr:row>
                    <xdr:rowOff>142875</xdr:rowOff>
                  </from>
                  <to>
                    <xdr:col>7</xdr:col>
                    <xdr:colOff>57150</xdr:colOff>
                    <xdr:row>65</xdr:row>
                    <xdr:rowOff>47625</xdr:rowOff>
                  </to>
                </anchor>
              </controlPr>
            </control>
          </mc:Choice>
        </mc:AlternateContent>
        <mc:AlternateContent xmlns:mc="http://schemas.openxmlformats.org/markup-compatibility/2006">
          <mc:Choice Requires="x14">
            <control shapeId="20685" r:id="rId208" name="Check Box 205">
              <controlPr defaultSize="0" autoFill="0" autoLine="0" autoPict="0">
                <anchor moveWithCells="1">
                  <from>
                    <xdr:col>6</xdr:col>
                    <xdr:colOff>666750</xdr:colOff>
                    <xdr:row>64</xdr:row>
                    <xdr:rowOff>142875</xdr:rowOff>
                  </from>
                  <to>
                    <xdr:col>7</xdr:col>
                    <xdr:colOff>57150</xdr:colOff>
                    <xdr:row>66</xdr:row>
                    <xdr:rowOff>47625</xdr:rowOff>
                  </to>
                </anchor>
              </controlPr>
            </control>
          </mc:Choice>
        </mc:AlternateContent>
        <mc:AlternateContent xmlns:mc="http://schemas.openxmlformats.org/markup-compatibility/2006">
          <mc:Choice Requires="x14">
            <control shapeId="20686" r:id="rId209" name="Check Box 206">
              <controlPr defaultSize="0" autoFill="0" autoLine="0" autoPict="0">
                <anchor moveWithCells="1">
                  <from>
                    <xdr:col>6</xdr:col>
                    <xdr:colOff>666750</xdr:colOff>
                    <xdr:row>65</xdr:row>
                    <xdr:rowOff>142875</xdr:rowOff>
                  </from>
                  <to>
                    <xdr:col>7</xdr:col>
                    <xdr:colOff>57150</xdr:colOff>
                    <xdr:row>67</xdr:row>
                    <xdr:rowOff>47625</xdr:rowOff>
                  </to>
                </anchor>
              </controlPr>
            </control>
          </mc:Choice>
        </mc:AlternateContent>
        <mc:AlternateContent xmlns:mc="http://schemas.openxmlformats.org/markup-compatibility/2006">
          <mc:Choice Requires="x14">
            <control shapeId="20687" r:id="rId210" name="Check Box 207">
              <controlPr defaultSize="0" autoFill="0" autoLine="0" autoPict="0">
                <anchor moveWithCells="1">
                  <from>
                    <xdr:col>6</xdr:col>
                    <xdr:colOff>666750</xdr:colOff>
                    <xdr:row>66</xdr:row>
                    <xdr:rowOff>142875</xdr:rowOff>
                  </from>
                  <to>
                    <xdr:col>7</xdr:col>
                    <xdr:colOff>57150</xdr:colOff>
                    <xdr:row>68</xdr:row>
                    <xdr:rowOff>47625</xdr:rowOff>
                  </to>
                </anchor>
              </controlPr>
            </control>
          </mc:Choice>
        </mc:AlternateContent>
        <mc:AlternateContent xmlns:mc="http://schemas.openxmlformats.org/markup-compatibility/2006">
          <mc:Choice Requires="x14">
            <control shapeId="20688" r:id="rId211" name="Check Box 208">
              <controlPr defaultSize="0" autoFill="0" autoLine="0" autoPict="0">
                <anchor moveWithCells="1">
                  <from>
                    <xdr:col>6</xdr:col>
                    <xdr:colOff>666750</xdr:colOff>
                    <xdr:row>67</xdr:row>
                    <xdr:rowOff>142875</xdr:rowOff>
                  </from>
                  <to>
                    <xdr:col>7</xdr:col>
                    <xdr:colOff>57150</xdr:colOff>
                    <xdr:row>69</xdr:row>
                    <xdr:rowOff>47625</xdr:rowOff>
                  </to>
                </anchor>
              </controlPr>
            </control>
          </mc:Choice>
        </mc:AlternateContent>
        <mc:AlternateContent xmlns:mc="http://schemas.openxmlformats.org/markup-compatibility/2006">
          <mc:Choice Requires="x14">
            <control shapeId="20689" r:id="rId212" name="Check Box 209">
              <controlPr defaultSize="0" autoFill="0" autoLine="0" autoPict="0">
                <anchor moveWithCells="1">
                  <from>
                    <xdr:col>6</xdr:col>
                    <xdr:colOff>666750</xdr:colOff>
                    <xdr:row>68</xdr:row>
                    <xdr:rowOff>142875</xdr:rowOff>
                  </from>
                  <to>
                    <xdr:col>7</xdr:col>
                    <xdr:colOff>57150</xdr:colOff>
                    <xdr:row>70</xdr:row>
                    <xdr:rowOff>47625</xdr:rowOff>
                  </to>
                </anchor>
              </controlPr>
            </control>
          </mc:Choice>
        </mc:AlternateContent>
        <mc:AlternateContent xmlns:mc="http://schemas.openxmlformats.org/markup-compatibility/2006">
          <mc:Choice Requires="x14">
            <control shapeId="20690" r:id="rId213" name="Check Box 210">
              <controlPr defaultSize="0" autoFill="0" autoLine="0" autoPict="0">
                <anchor moveWithCells="1">
                  <from>
                    <xdr:col>6</xdr:col>
                    <xdr:colOff>666750</xdr:colOff>
                    <xdr:row>69</xdr:row>
                    <xdr:rowOff>142875</xdr:rowOff>
                  </from>
                  <to>
                    <xdr:col>7</xdr:col>
                    <xdr:colOff>57150</xdr:colOff>
                    <xdr:row>71</xdr:row>
                    <xdr:rowOff>47625</xdr:rowOff>
                  </to>
                </anchor>
              </controlPr>
            </control>
          </mc:Choice>
        </mc:AlternateContent>
        <mc:AlternateContent xmlns:mc="http://schemas.openxmlformats.org/markup-compatibility/2006">
          <mc:Choice Requires="x14">
            <control shapeId="20691" r:id="rId214" name="Check Box 211">
              <controlPr defaultSize="0" autoFill="0" autoLine="0" autoPict="0">
                <anchor moveWithCells="1">
                  <from>
                    <xdr:col>6</xdr:col>
                    <xdr:colOff>666750</xdr:colOff>
                    <xdr:row>70</xdr:row>
                    <xdr:rowOff>142875</xdr:rowOff>
                  </from>
                  <to>
                    <xdr:col>7</xdr:col>
                    <xdr:colOff>57150</xdr:colOff>
                    <xdr:row>72</xdr:row>
                    <xdr:rowOff>47625</xdr:rowOff>
                  </to>
                </anchor>
              </controlPr>
            </control>
          </mc:Choice>
        </mc:AlternateContent>
        <mc:AlternateContent xmlns:mc="http://schemas.openxmlformats.org/markup-compatibility/2006">
          <mc:Choice Requires="x14">
            <control shapeId="20692" r:id="rId215" name="Check Box 212">
              <controlPr defaultSize="0" autoFill="0" autoLine="0" autoPict="0">
                <anchor moveWithCells="1">
                  <from>
                    <xdr:col>6</xdr:col>
                    <xdr:colOff>666750</xdr:colOff>
                    <xdr:row>71</xdr:row>
                    <xdr:rowOff>142875</xdr:rowOff>
                  </from>
                  <to>
                    <xdr:col>7</xdr:col>
                    <xdr:colOff>57150</xdr:colOff>
                    <xdr:row>73</xdr:row>
                    <xdr:rowOff>47625</xdr:rowOff>
                  </to>
                </anchor>
              </controlPr>
            </control>
          </mc:Choice>
        </mc:AlternateContent>
        <mc:AlternateContent xmlns:mc="http://schemas.openxmlformats.org/markup-compatibility/2006">
          <mc:Choice Requires="x14">
            <control shapeId="20693" r:id="rId216" name="Check Box 213">
              <controlPr defaultSize="0" autoFill="0" autoLine="0" autoPict="0">
                <anchor moveWithCells="1">
                  <from>
                    <xdr:col>6</xdr:col>
                    <xdr:colOff>666750</xdr:colOff>
                    <xdr:row>72</xdr:row>
                    <xdr:rowOff>142875</xdr:rowOff>
                  </from>
                  <to>
                    <xdr:col>7</xdr:col>
                    <xdr:colOff>57150</xdr:colOff>
                    <xdr:row>74</xdr:row>
                    <xdr:rowOff>47625</xdr:rowOff>
                  </to>
                </anchor>
              </controlPr>
            </control>
          </mc:Choice>
        </mc:AlternateContent>
        <mc:AlternateContent xmlns:mc="http://schemas.openxmlformats.org/markup-compatibility/2006">
          <mc:Choice Requires="x14">
            <control shapeId="20694" r:id="rId217" name="Check Box 214">
              <controlPr defaultSize="0" autoFill="0" autoLine="0" autoPict="0">
                <anchor moveWithCells="1">
                  <from>
                    <xdr:col>6</xdr:col>
                    <xdr:colOff>666750</xdr:colOff>
                    <xdr:row>73</xdr:row>
                    <xdr:rowOff>142875</xdr:rowOff>
                  </from>
                  <to>
                    <xdr:col>7</xdr:col>
                    <xdr:colOff>57150</xdr:colOff>
                    <xdr:row>75</xdr:row>
                    <xdr:rowOff>47625</xdr:rowOff>
                  </to>
                </anchor>
              </controlPr>
            </control>
          </mc:Choice>
        </mc:AlternateContent>
        <mc:AlternateContent xmlns:mc="http://schemas.openxmlformats.org/markup-compatibility/2006">
          <mc:Choice Requires="x14">
            <control shapeId="20695" r:id="rId218" name="Check Box 215">
              <controlPr defaultSize="0" autoFill="0" autoLine="0" autoPict="0">
                <anchor moveWithCells="1">
                  <from>
                    <xdr:col>6</xdr:col>
                    <xdr:colOff>666750</xdr:colOff>
                    <xdr:row>74</xdr:row>
                    <xdr:rowOff>142875</xdr:rowOff>
                  </from>
                  <to>
                    <xdr:col>7</xdr:col>
                    <xdr:colOff>57150</xdr:colOff>
                    <xdr:row>76</xdr:row>
                    <xdr:rowOff>47625</xdr:rowOff>
                  </to>
                </anchor>
              </controlPr>
            </control>
          </mc:Choice>
        </mc:AlternateContent>
        <mc:AlternateContent xmlns:mc="http://schemas.openxmlformats.org/markup-compatibility/2006">
          <mc:Choice Requires="x14">
            <control shapeId="20696" r:id="rId219" name="Check Box 216">
              <controlPr defaultSize="0" autoFill="0" autoLine="0" autoPict="0">
                <anchor moveWithCells="1">
                  <from>
                    <xdr:col>6</xdr:col>
                    <xdr:colOff>666750</xdr:colOff>
                    <xdr:row>75</xdr:row>
                    <xdr:rowOff>142875</xdr:rowOff>
                  </from>
                  <to>
                    <xdr:col>7</xdr:col>
                    <xdr:colOff>57150</xdr:colOff>
                    <xdr:row>77</xdr:row>
                    <xdr:rowOff>47625</xdr:rowOff>
                  </to>
                </anchor>
              </controlPr>
            </control>
          </mc:Choice>
        </mc:AlternateContent>
        <mc:AlternateContent xmlns:mc="http://schemas.openxmlformats.org/markup-compatibility/2006">
          <mc:Choice Requires="x14">
            <control shapeId="20697" r:id="rId220" name="Check Box 217">
              <controlPr defaultSize="0" autoFill="0" autoLine="0" autoPict="0">
                <anchor moveWithCells="1">
                  <from>
                    <xdr:col>6</xdr:col>
                    <xdr:colOff>666750</xdr:colOff>
                    <xdr:row>76</xdr:row>
                    <xdr:rowOff>142875</xdr:rowOff>
                  </from>
                  <to>
                    <xdr:col>7</xdr:col>
                    <xdr:colOff>57150</xdr:colOff>
                    <xdr:row>78</xdr:row>
                    <xdr:rowOff>47625</xdr:rowOff>
                  </to>
                </anchor>
              </controlPr>
            </control>
          </mc:Choice>
        </mc:AlternateContent>
        <mc:AlternateContent xmlns:mc="http://schemas.openxmlformats.org/markup-compatibility/2006">
          <mc:Choice Requires="x14">
            <control shapeId="20698" r:id="rId221" name="Check Box 218">
              <controlPr defaultSize="0" autoFill="0" autoLine="0" autoPict="0">
                <anchor moveWithCells="1">
                  <from>
                    <xdr:col>6</xdr:col>
                    <xdr:colOff>666750</xdr:colOff>
                    <xdr:row>77</xdr:row>
                    <xdr:rowOff>142875</xdr:rowOff>
                  </from>
                  <to>
                    <xdr:col>7</xdr:col>
                    <xdr:colOff>57150</xdr:colOff>
                    <xdr:row>79</xdr:row>
                    <xdr:rowOff>47625</xdr:rowOff>
                  </to>
                </anchor>
              </controlPr>
            </control>
          </mc:Choice>
        </mc:AlternateContent>
        <mc:AlternateContent xmlns:mc="http://schemas.openxmlformats.org/markup-compatibility/2006">
          <mc:Choice Requires="x14">
            <control shapeId="20699" r:id="rId222" name="Check Box 219">
              <controlPr defaultSize="0" autoFill="0" autoLine="0" autoPict="0">
                <anchor moveWithCells="1">
                  <from>
                    <xdr:col>6</xdr:col>
                    <xdr:colOff>666750</xdr:colOff>
                    <xdr:row>78</xdr:row>
                    <xdr:rowOff>142875</xdr:rowOff>
                  </from>
                  <to>
                    <xdr:col>7</xdr:col>
                    <xdr:colOff>57150</xdr:colOff>
                    <xdr:row>80</xdr:row>
                    <xdr:rowOff>47625</xdr:rowOff>
                  </to>
                </anchor>
              </controlPr>
            </control>
          </mc:Choice>
        </mc:AlternateContent>
        <mc:AlternateContent xmlns:mc="http://schemas.openxmlformats.org/markup-compatibility/2006">
          <mc:Choice Requires="x14">
            <control shapeId="20700" r:id="rId223" name="Check Box 220">
              <controlPr defaultSize="0" autoFill="0" autoLine="0" autoPict="0">
                <anchor moveWithCells="1">
                  <from>
                    <xdr:col>6</xdr:col>
                    <xdr:colOff>666750</xdr:colOff>
                    <xdr:row>79</xdr:row>
                    <xdr:rowOff>142875</xdr:rowOff>
                  </from>
                  <to>
                    <xdr:col>7</xdr:col>
                    <xdr:colOff>57150</xdr:colOff>
                    <xdr:row>81</xdr:row>
                    <xdr:rowOff>47625</xdr:rowOff>
                  </to>
                </anchor>
              </controlPr>
            </control>
          </mc:Choice>
        </mc:AlternateContent>
        <mc:AlternateContent xmlns:mc="http://schemas.openxmlformats.org/markup-compatibility/2006">
          <mc:Choice Requires="x14">
            <control shapeId="20701" r:id="rId224" name="Check Box 221">
              <controlPr defaultSize="0" autoFill="0" autoLine="0" autoPict="0">
                <anchor moveWithCells="1">
                  <from>
                    <xdr:col>6</xdr:col>
                    <xdr:colOff>666750</xdr:colOff>
                    <xdr:row>80</xdr:row>
                    <xdr:rowOff>142875</xdr:rowOff>
                  </from>
                  <to>
                    <xdr:col>7</xdr:col>
                    <xdr:colOff>57150</xdr:colOff>
                    <xdr:row>82</xdr:row>
                    <xdr:rowOff>47625</xdr:rowOff>
                  </to>
                </anchor>
              </controlPr>
            </control>
          </mc:Choice>
        </mc:AlternateContent>
        <mc:AlternateContent xmlns:mc="http://schemas.openxmlformats.org/markup-compatibility/2006">
          <mc:Choice Requires="x14">
            <control shapeId="20702" r:id="rId225" name="Check Box 222">
              <controlPr defaultSize="0" autoFill="0" autoLine="0" autoPict="0">
                <anchor moveWithCells="1">
                  <from>
                    <xdr:col>6</xdr:col>
                    <xdr:colOff>666750</xdr:colOff>
                    <xdr:row>81</xdr:row>
                    <xdr:rowOff>142875</xdr:rowOff>
                  </from>
                  <to>
                    <xdr:col>7</xdr:col>
                    <xdr:colOff>57150</xdr:colOff>
                    <xdr:row>83</xdr:row>
                    <xdr:rowOff>47625</xdr:rowOff>
                  </to>
                </anchor>
              </controlPr>
            </control>
          </mc:Choice>
        </mc:AlternateContent>
        <mc:AlternateContent xmlns:mc="http://schemas.openxmlformats.org/markup-compatibility/2006">
          <mc:Choice Requires="x14">
            <control shapeId="20703" r:id="rId226" name="Check Box 223">
              <controlPr defaultSize="0" autoFill="0" autoLine="0" autoPict="0">
                <anchor moveWithCells="1">
                  <from>
                    <xdr:col>6</xdr:col>
                    <xdr:colOff>666750</xdr:colOff>
                    <xdr:row>82</xdr:row>
                    <xdr:rowOff>142875</xdr:rowOff>
                  </from>
                  <to>
                    <xdr:col>7</xdr:col>
                    <xdr:colOff>57150</xdr:colOff>
                    <xdr:row>84</xdr:row>
                    <xdr:rowOff>47625</xdr:rowOff>
                  </to>
                </anchor>
              </controlPr>
            </control>
          </mc:Choice>
        </mc:AlternateContent>
        <mc:AlternateContent xmlns:mc="http://schemas.openxmlformats.org/markup-compatibility/2006">
          <mc:Choice Requires="x14">
            <control shapeId="20704" r:id="rId227" name="Check Box 224">
              <controlPr defaultSize="0" autoFill="0" autoLine="0" autoPict="0">
                <anchor moveWithCells="1">
                  <from>
                    <xdr:col>6</xdr:col>
                    <xdr:colOff>666750</xdr:colOff>
                    <xdr:row>83</xdr:row>
                    <xdr:rowOff>142875</xdr:rowOff>
                  </from>
                  <to>
                    <xdr:col>7</xdr:col>
                    <xdr:colOff>57150</xdr:colOff>
                    <xdr:row>85</xdr:row>
                    <xdr:rowOff>47625</xdr:rowOff>
                  </to>
                </anchor>
              </controlPr>
            </control>
          </mc:Choice>
        </mc:AlternateContent>
        <mc:AlternateContent xmlns:mc="http://schemas.openxmlformats.org/markup-compatibility/2006">
          <mc:Choice Requires="x14">
            <control shapeId="20705" r:id="rId228" name="Check Box 225">
              <controlPr defaultSize="0" autoFill="0" autoLine="0" autoPict="0">
                <anchor moveWithCells="1">
                  <from>
                    <xdr:col>6</xdr:col>
                    <xdr:colOff>666750</xdr:colOff>
                    <xdr:row>84</xdr:row>
                    <xdr:rowOff>142875</xdr:rowOff>
                  </from>
                  <to>
                    <xdr:col>7</xdr:col>
                    <xdr:colOff>57150</xdr:colOff>
                    <xdr:row>86</xdr:row>
                    <xdr:rowOff>47625</xdr:rowOff>
                  </to>
                </anchor>
              </controlPr>
            </control>
          </mc:Choice>
        </mc:AlternateContent>
        <mc:AlternateContent xmlns:mc="http://schemas.openxmlformats.org/markup-compatibility/2006">
          <mc:Choice Requires="x14">
            <control shapeId="20706" r:id="rId229" name="Check Box 226">
              <controlPr defaultSize="0" autoFill="0" autoLine="0" autoPict="0">
                <anchor moveWithCells="1">
                  <from>
                    <xdr:col>6</xdr:col>
                    <xdr:colOff>666750</xdr:colOff>
                    <xdr:row>85</xdr:row>
                    <xdr:rowOff>142875</xdr:rowOff>
                  </from>
                  <to>
                    <xdr:col>7</xdr:col>
                    <xdr:colOff>57150</xdr:colOff>
                    <xdr:row>87</xdr:row>
                    <xdr:rowOff>47625</xdr:rowOff>
                  </to>
                </anchor>
              </controlPr>
            </control>
          </mc:Choice>
        </mc:AlternateContent>
        <mc:AlternateContent xmlns:mc="http://schemas.openxmlformats.org/markup-compatibility/2006">
          <mc:Choice Requires="x14">
            <control shapeId="20707" r:id="rId230" name="Check Box 227">
              <controlPr defaultSize="0" autoFill="0" autoLine="0" autoPict="0">
                <anchor moveWithCells="1">
                  <from>
                    <xdr:col>6</xdr:col>
                    <xdr:colOff>666750</xdr:colOff>
                    <xdr:row>86</xdr:row>
                    <xdr:rowOff>142875</xdr:rowOff>
                  </from>
                  <to>
                    <xdr:col>7</xdr:col>
                    <xdr:colOff>57150</xdr:colOff>
                    <xdr:row>88</xdr:row>
                    <xdr:rowOff>47625</xdr:rowOff>
                  </to>
                </anchor>
              </controlPr>
            </control>
          </mc:Choice>
        </mc:AlternateContent>
        <mc:AlternateContent xmlns:mc="http://schemas.openxmlformats.org/markup-compatibility/2006">
          <mc:Choice Requires="x14">
            <control shapeId="20708" r:id="rId231" name="Check Box 228">
              <controlPr defaultSize="0" autoFill="0" autoLine="0" autoPict="0">
                <anchor moveWithCells="1">
                  <from>
                    <xdr:col>6</xdr:col>
                    <xdr:colOff>666750</xdr:colOff>
                    <xdr:row>87</xdr:row>
                    <xdr:rowOff>142875</xdr:rowOff>
                  </from>
                  <to>
                    <xdr:col>7</xdr:col>
                    <xdr:colOff>57150</xdr:colOff>
                    <xdr:row>89</xdr:row>
                    <xdr:rowOff>47625</xdr:rowOff>
                  </to>
                </anchor>
              </controlPr>
            </control>
          </mc:Choice>
        </mc:AlternateContent>
        <mc:AlternateContent xmlns:mc="http://schemas.openxmlformats.org/markup-compatibility/2006">
          <mc:Choice Requires="x14">
            <control shapeId="20709" r:id="rId232" name="Check Box 229">
              <controlPr defaultSize="0" autoFill="0" autoLine="0" autoPict="0">
                <anchor moveWithCells="1">
                  <from>
                    <xdr:col>6</xdr:col>
                    <xdr:colOff>666750</xdr:colOff>
                    <xdr:row>88</xdr:row>
                    <xdr:rowOff>142875</xdr:rowOff>
                  </from>
                  <to>
                    <xdr:col>7</xdr:col>
                    <xdr:colOff>57150</xdr:colOff>
                    <xdr:row>90</xdr:row>
                    <xdr:rowOff>47625</xdr:rowOff>
                  </to>
                </anchor>
              </controlPr>
            </control>
          </mc:Choice>
        </mc:AlternateContent>
        <mc:AlternateContent xmlns:mc="http://schemas.openxmlformats.org/markup-compatibility/2006">
          <mc:Choice Requires="x14">
            <control shapeId="20710" r:id="rId233" name="Check Box 230">
              <controlPr defaultSize="0" autoFill="0" autoLine="0" autoPict="0">
                <anchor moveWithCells="1">
                  <from>
                    <xdr:col>6</xdr:col>
                    <xdr:colOff>666750</xdr:colOff>
                    <xdr:row>89</xdr:row>
                    <xdr:rowOff>142875</xdr:rowOff>
                  </from>
                  <to>
                    <xdr:col>7</xdr:col>
                    <xdr:colOff>57150</xdr:colOff>
                    <xdr:row>91</xdr:row>
                    <xdr:rowOff>47625</xdr:rowOff>
                  </to>
                </anchor>
              </controlPr>
            </control>
          </mc:Choice>
        </mc:AlternateContent>
        <mc:AlternateContent xmlns:mc="http://schemas.openxmlformats.org/markup-compatibility/2006">
          <mc:Choice Requires="x14">
            <control shapeId="20711" r:id="rId234" name="Check Box 231">
              <controlPr defaultSize="0" autoFill="0" autoLine="0" autoPict="0">
                <anchor moveWithCells="1">
                  <from>
                    <xdr:col>6</xdr:col>
                    <xdr:colOff>666750</xdr:colOff>
                    <xdr:row>90</xdr:row>
                    <xdr:rowOff>142875</xdr:rowOff>
                  </from>
                  <to>
                    <xdr:col>7</xdr:col>
                    <xdr:colOff>57150</xdr:colOff>
                    <xdr:row>92</xdr:row>
                    <xdr:rowOff>47625</xdr:rowOff>
                  </to>
                </anchor>
              </controlPr>
            </control>
          </mc:Choice>
        </mc:AlternateContent>
        <mc:AlternateContent xmlns:mc="http://schemas.openxmlformats.org/markup-compatibility/2006">
          <mc:Choice Requires="x14">
            <control shapeId="20712" r:id="rId235" name="Check Box 232">
              <controlPr defaultSize="0" autoFill="0" autoLine="0" autoPict="0">
                <anchor moveWithCells="1">
                  <from>
                    <xdr:col>6</xdr:col>
                    <xdr:colOff>666750</xdr:colOff>
                    <xdr:row>91</xdr:row>
                    <xdr:rowOff>142875</xdr:rowOff>
                  </from>
                  <to>
                    <xdr:col>7</xdr:col>
                    <xdr:colOff>57150</xdr:colOff>
                    <xdr:row>93</xdr:row>
                    <xdr:rowOff>47625</xdr:rowOff>
                  </to>
                </anchor>
              </controlPr>
            </control>
          </mc:Choice>
        </mc:AlternateContent>
        <mc:AlternateContent xmlns:mc="http://schemas.openxmlformats.org/markup-compatibility/2006">
          <mc:Choice Requires="x14">
            <control shapeId="20713" r:id="rId236" name="Check Box 233">
              <controlPr defaultSize="0" autoFill="0" autoLine="0" autoPict="0">
                <anchor moveWithCells="1">
                  <from>
                    <xdr:col>6</xdr:col>
                    <xdr:colOff>666750</xdr:colOff>
                    <xdr:row>92</xdr:row>
                    <xdr:rowOff>142875</xdr:rowOff>
                  </from>
                  <to>
                    <xdr:col>7</xdr:col>
                    <xdr:colOff>57150</xdr:colOff>
                    <xdr:row>94</xdr:row>
                    <xdr:rowOff>47625</xdr:rowOff>
                  </to>
                </anchor>
              </controlPr>
            </control>
          </mc:Choice>
        </mc:AlternateContent>
        <mc:AlternateContent xmlns:mc="http://schemas.openxmlformats.org/markup-compatibility/2006">
          <mc:Choice Requires="x14">
            <control shapeId="20714" r:id="rId237" name="Check Box 234">
              <controlPr defaultSize="0" autoFill="0" autoLine="0" autoPict="0">
                <anchor moveWithCells="1">
                  <from>
                    <xdr:col>6</xdr:col>
                    <xdr:colOff>666750</xdr:colOff>
                    <xdr:row>93</xdr:row>
                    <xdr:rowOff>142875</xdr:rowOff>
                  </from>
                  <to>
                    <xdr:col>7</xdr:col>
                    <xdr:colOff>57150</xdr:colOff>
                    <xdr:row>95</xdr:row>
                    <xdr:rowOff>47625</xdr:rowOff>
                  </to>
                </anchor>
              </controlPr>
            </control>
          </mc:Choice>
        </mc:AlternateContent>
        <mc:AlternateContent xmlns:mc="http://schemas.openxmlformats.org/markup-compatibility/2006">
          <mc:Choice Requires="x14">
            <control shapeId="20715" r:id="rId238" name="Check Box 235">
              <controlPr defaultSize="0" autoFill="0" autoLine="0" autoPict="0">
                <anchor moveWithCells="1">
                  <from>
                    <xdr:col>6</xdr:col>
                    <xdr:colOff>666750</xdr:colOff>
                    <xdr:row>94</xdr:row>
                    <xdr:rowOff>142875</xdr:rowOff>
                  </from>
                  <to>
                    <xdr:col>7</xdr:col>
                    <xdr:colOff>57150</xdr:colOff>
                    <xdr:row>96</xdr:row>
                    <xdr:rowOff>47625</xdr:rowOff>
                  </to>
                </anchor>
              </controlPr>
            </control>
          </mc:Choice>
        </mc:AlternateContent>
        <mc:AlternateContent xmlns:mc="http://schemas.openxmlformats.org/markup-compatibility/2006">
          <mc:Choice Requires="x14">
            <control shapeId="20716" r:id="rId239" name="Check Box 236">
              <controlPr defaultSize="0" autoFill="0" autoLine="0" autoPict="0">
                <anchor moveWithCells="1">
                  <from>
                    <xdr:col>6</xdr:col>
                    <xdr:colOff>666750</xdr:colOff>
                    <xdr:row>95</xdr:row>
                    <xdr:rowOff>142875</xdr:rowOff>
                  </from>
                  <to>
                    <xdr:col>7</xdr:col>
                    <xdr:colOff>57150</xdr:colOff>
                    <xdr:row>97</xdr:row>
                    <xdr:rowOff>47625</xdr:rowOff>
                  </to>
                </anchor>
              </controlPr>
            </control>
          </mc:Choice>
        </mc:AlternateContent>
        <mc:AlternateContent xmlns:mc="http://schemas.openxmlformats.org/markup-compatibility/2006">
          <mc:Choice Requires="x14">
            <control shapeId="20717" r:id="rId240" name="Check Box 237">
              <controlPr defaultSize="0" autoFill="0" autoLine="0" autoPict="0">
                <anchor moveWithCells="1">
                  <from>
                    <xdr:col>6</xdr:col>
                    <xdr:colOff>666750</xdr:colOff>
                    <xdr:row>96</xdr:row>
                    <xdr:rowOff>142875</xdr:rowOff>
                  </from>
                  <to>
                    <xdr:col>7</xdr:col>
                    <xdr:colOff>57150</xdr:colOff>
                    <xdr:row>98</xdr:row>
                    <xdr:rowOff>47625</xdr:rowOff>
                  </to>
                </anchor>
              </controlPr>
            </control>
          </mc:Choice>
        </mc:AlternateContent>
        <mc:AlternateContent xmlns:mc="http://schemas.openxmlformats.org/markup-compatibility/2006">
          <mc:Choice Requires="x14">
            <control shapeId="20718" r:id="rId241" name="Check Box 238">
              <controlPr defaultSize="0" autoFill="0" autoLine="0" autoPict="0">
                <anchor moveWithCells="1">
                  <from>
                    <xdr:col>6</xdr:col>
                    <xdr:colOff>666750</xdr:colOff>
                    <xdr:row>97</xdr:row>
                    <xdr:rowOff>142875</xdr:rowOff>
                  </from>
                  <to>
                    <xdr:col>7</xdr:col>
                    <xdr:colOff>57150</xdr:colOff>
                    <xdr:row>99</xdr:row>
                    <xdr:rowOff>47625</xdr:rowOff>
                  </to>
                </anchor>
              </controlPr>
            </control>
          </mc:Choice>
        </mc:AlternateContent>
        <mc:AlternateContent xmlns:mc="http://schemas.openxmlformats.org/markup-compatibility/2006">
          <mc:Choice Requires="x14">
            <control shapeId="20719" r:id="rId242" name="Check Box 239">
              <controlPr defaultSize="0" autoFill="0" autoLine="0" autoPict="0">
                <anchor moveWithCells="1">
                  <from>
                    <xdr:col>6</xdr:col>
                    <xdr:colOff>666750</xdr:colOff>
                    <xdr:row>98</xdr:row>
                    <xdr:rowOff>142875</xdr:rowOff>
                  </from>
                  <to>
                    <xdr:col>7</xdr:col>
                    <xdr:colOff>57150</xdr:colOff>
                    <xdr:row>100</xdr:row>
                    <xdr:rowOff>47625</xdr:rowOff>
                  </to>
                </anchor>
              </controlPr>
            </control>
          </mc:Choice>
        </mc:AlternateContent>
        <mc:AlternateContent xmlns:mc="http://schemas.openxmlformats.org/markup-compatibility/2006">
          <mc:Choice Requires="x14">
            <control shapeId="20720" r:id="rId243" name="Check Box 240">
              <controlPr defaultSize="0" autoFill="0" autoLine="0" autoPict="0">
                <anchor moveWithCells="1">
                  <from>
                    <xdr:col>6</xdr:col>
                    <xdr:colOff>666750</xdr:colOff>
                    <xdr:row>99</xdr:row>
                    <xdr:rowOff>142875</xdr:rowOff>
                  </from>
                  <to>
                    <xdr:col>7</xdr:col>
                    <xdr:colOff>57150</xdr:colOff>
                    <xdr:row>101</xdr:row>
                    <xdr:rowOff>47625</xdr:rowOff>
                  </to>
                </anchor>
              </controlPr>
            </control>
          </mc:Choice>
        </mc:AlternateContent>
        <mc:AlternateContent xmlns:mc="http://schemas.openxmlformats.org/markup-compatibility/2006">
          <mc:Choice Requires="x14">
            <control shapeId="20721" r:id="rId244" name="Check Box 241">
              <controlPr defaultSize="0" autoFill="0" autoLine="0" autoPict="0">
                <anchor moveWithCells="1">
                  <from>
                    <xdr:col>6</xdr:col>
                    <xdr:colOff>666750</xdr:colOff>
                    <xdr:row>100</xdr:row>
                    <xdr:rowOff>142875</xdr:rowOff>
                  </from>
                  <to>
                    <xdr:col>7</xdr:col>
                    <xdr:colOff>57150</xdr:colOff>
                    <xdr:row>102</xdr:row>
                    <xdr:rowOff>47625</xdr:rowOff>
                  </to>
                </anchor>
              </controlPr>
            </control>
          </mc:Choice>
        </mc:AlternateContent>
        <mc:AlternateContent xmlns:mc="http://schemas.openxmlformats.org/markup-compatibility/2006">
          <mc:Choice Requires="x14">
            <control shapeId="20722" r:id="rId245" name="Check Box 242">
              <controlPr defaultSize="0" autoFill="0" autoLine="0" autoPict="0">
                <anchor moveWithCells="1">
                  <from>
                    <xdr:col>6</xdr:col>
                    <xdr:colOff>666750</xdr:colOff>
                    <xdr:row>101</xdr:row>
                    <xdr:rowOff>142875</xdr:rowOff>
                  </from>
                  <to>
                    <xdr:col>7</xdr:col>
                    <xdr:colOff>57150</xdr:colOff>
                    <xdr:row>103</xdr:row>
                    <xdr:rowOff>47625</xdr:rowOff>
                  </to>
                </anchor>
              </controlPr>
            </control>
          </mc:Choice>
        </mc:AlternateContent>
        <mc:AlternateContent xmlns:mc="http://schemas.openxmlformats.org/markup-compatibility/2006">
          <mc:Choice Requires="x14">
            <control shapeId="20723" r:id="rId246" name="Check Box 243">
              <controlPr defaultSize="0" autoFill="0" autoLine="0" autoPict="0">
                <anchor moveWithCells="1">
                  <from>
                    <xdr:col>6</xdr:col>
                    <xdr:colOff>666750</xdr:colOff>
                    <xdr:row>102</xdr:row>
                    <xdr:rowOff>142875</xdr:rowOff>
                  </from>
                  <to>
                    <xdr:col>7</xdr:col>
                    <xdr:colOff>57150</xdr:colOff>
                    <xdr:row>104</xdr:row>
                    <xdr:rowOff>47625</xdr:rowOff>
                  </to>
                </anchor>
              </controlPr>
            </control>
          </mc:Choice>
        </mc:AlternateContent>
        <mc:AlternateContent xmlns:mc="http://schemas.openxmlformats.org/markup-compatibility/2006">
          <mc:Choice Requires="x14">
            <control shapeId="20724" r:id="rId247" name="Check Box 244">
              <controlPr defaultSize="0" autoFill="0" autoLine="0" autoPict="0">
                <anchor moveWithCells="1">
                  <from>
                    <xdr:col>6</xdr:col>
                    <xdr:colOff>666750</xdr:colOff>
                    <xdr:row>103</xdr:row>
                    <xdr:rowOff>142875</xdr:rowOff>
                  </from>
                  <to>
                    <xdr:col>7</xdr:col>
                    <xdr:colOff>57150</xdr:colOff>
                    <xdr:row>105</xdr:row>
                    <xdr:rowOff>47625</xdr:rowOff>
                  </to>
                </anchor>
              </controlPr>
            </control>
          </mc:Choice>
        </mc:AlternateContent>
        <mc:AlternateContent xmlns:mc="http://schemas.openxmlformats.org/markup-compatibility/2006">
          <mc:Choice Requires="x14">
            <control shapeId="20725" r:id="rId248" name="Check Box 245">
              <controlPr defaultSize="0" autoFill="0" autoLine="0" autoPict="0">
                <anchor moveWithCells="1">
                  <from>
                    <xdr:col>6</xdr:col>
                    <xdr:colOff>666750</xdr:colOff>
                    <xdr:row>104</xdr:row>
                    <xdr:rowOff>142875</xdr:rowOff>
                  </from>
                  <to>
                    <xdr:col>7</xdr:col>
                    <xdr:colOff>57150</xdr:colOff>
                    <xdr:row>106</xdr:row>
                    <xdr:rowOff>47625</xdr:rowOff>
                  </to>
                </anchor>
              </controlPr>
            </control>
          </mc:Choice>
        </mc:AlternateContent>
        <mc:AlternateContent xmlns:mc="http://schemas.openxmlformats.org/markup-compatibility/2006">
          <mc:Choice Requires="x14">
            <control shapeId="20726" r:id="rId249" name="Check Box 246">
              <controlPr defaultSize="0" autoFill="0" autoLine="0" autoPict="0">
                <anchor moveWithCells="1">
                  <from>
                    <xdr:col>6</xdr:col>
                    <xdr:colOff>666750</xdr:colOff>
                    <xdr:row>105</xdr:row>
                    <xdr:rowOff>142875</xdr:rowOff>
                  </from>
                  <to>
                    <xdr:col>7</xdr:col>
                    <xdr:colOff>57150</xdr:colOff>
                    <xdr:row>107</xdr:row>
                    <xdr:rowOff>47625</xdr:rowOff>
                  </to>
                </anchor>
              </controlPr>
            </control>
          </mc:Choice>
        </mc:AlternateContent>
        <mc:AlternateContent xmlns:mc="http://schemas.openxmlformats.org/markup-compatibility/2006">
          <mc:Choice Requires="x14">
            <control shapeId="20727" r:id="rId250" name="Check Box 247">
              <controlPr defaultSize="0" autoFill="0" autoLine="0" autoPict="0">
                <anchor moveWithCells="1">
                  <from>
                    <xdr:col>6</xdr:col>
                    <xdr:colOff>666750</xdr:colOff>
                    <xdr:row>106</xdr:row>
                    <xdr:rowOff>142875</xdr:rowOff>
                  </from>
                  <to>
                    <xdr:col>7</xdr:col>
                    <xdr:colOff>57150</xdr:colOff>
                    <xdr:row>108</xdr:row>
                    <xdr:rowOff>47625</xdr:rowOff>
                  </to>
                </anchor>
              </controlPr>
            </control>
          </mc:Choice>
        </mc:AlternateContent>
        <mc:AlternateContent xmlns:mc="http://schemas.openxmlformats.org/markup-compatibility/2006">
          <mc:Choice Requires="x14">
            <control shapeId="20728" r:id="rId251" name="Check Box 248">
              <controlPr defaultSize="0" autoFill="0" autoLine="0" autoPict="0">
                <anchor moveWithCells="1">
                  <from>
                    <xdr:col>6</xdr:col>
                    <xdr:colOff>666750</xdr:colOff>
                    <xdr:row>107</xdr:row>
                    <xdr:rowOff>142875</xdr:rowOff>
                  </from>
                  <to>
                    <xdr:col>7</xdr:col>
                    <xdr:colOff>57150</xdr:colOff>
                    <xdr:row>109</xdr:row>
                    <xdr:rowOff>47625</xdr:rowOff>
                  </to>
                </anchor>
              </controlPr>
            </control>
          </mc:Choice>
        </mc:AlternateContent>
        <mc:AlternateContent xmlns:mc="http://schemas.openxmlformats.org/markup-compatibility/2006">
          <mc:Choice Requires="x14">
            <control shapeId="20729" r:id="rId252" name="Check Box 249">
              <controlPr defaultSize="0" autoFill="0" autoLine="0" autoPict="0">
                <anchor moveWithCells="1">
                  <from>
                    <xdr:col>6</xdr:col>
                    <xdr:colOff>666750</xdr:colOff>
                    <xdr:row>108</xdr:row>
                    <xdr:rowOff>142875</xdr:rowOff>
                  </from>
                  <to>
                    <xdr:col>7</xdr:col>
                    <xdr:colOff>57150</xdr:colOff>
                    <xdr:row>110</xdr:row>
                    <xdr:rowOff>47625</xdr:rowOff>
                  </to>
                </anchor>
              </controlPr>
            </control>
          </mc:Choice>
        </mc:AlternateContent>
        <mc:AlternateContent xmlns:mc="http://schemas.openxmlformats.org/markup-compatibility/2006">
          <mc:Choice Requires="x14">
            <control shapeId="20730" r:id="rId253" name="Check Box 250">
              <controlPr defaultSize="0" autoFill="0" autoLine="0" autoPict="0">
                <anchor moveWithCells="1">
                  <from>
                    <xdr:col>6</xdr:col>
                    <xdr:colOff>666750</xdr:colOff>
                    <xdr:row>109</xdr:row>
                    <xdr:rowOff>142875</xdr:rowOff>
                  </from>
                  <to>
                    <xdr:col>7</xdr:col>
                    <xdr:colOff>57150</xdr:colOff>
                    <xdr:row>111</xdr:row>
                    <xdr:rowOff>47625</xdr:rowOff>
                  </to>
                </anchor>
              </controlPr>
            </control>
          </mc:Choice>
        </mc:AlternateContent>
        <mc:AlternateContent xmlns:mc="http://schemas.openxmlformats.org/markup-compatibility/2006">
          <mc:Choice Requires="x14">
            <control shapeId="20731" r:id="rId254" name="Check Box 251">
              <controlPr defaultSize="0" autoFill="0" autoLine="0" autoPict="0">
                <anchor moveWithCells="1">
                  <from>
                    <xdr:col>6</xdr:col>
                    <xdr:colOff>666750</xdr:colOff>
                    <xdr:row>110</xdr:row>
                    <xdr:rowOff>142875</xdr:rowOff>
                  </from>
                  <to>
                    <xdr:col>7</xdr:col>
                    <xdr:colOff>57150</xdr:colOff>
                    <xdr:row>112</xdr:row>
                    <xdr:rowOff>47625</xdr:rowOff>
                  </to>
                </anchor>
              </controlPr>
            </control>
          </mc:Choice>
        </mc:AlternateContent>
        <mc:AlternateContent xmlns:mc="http://schemas.openxmlformats.org/markup-compatibility/2006">
          <mc:Choice Requires="x14">
            <control shapeId="20732" r:id="rId255" name="Check Box 252">
              <controlPr defaultSize="0" autoFill="0" autoLine="0" autoPict="0">
                <anchor moveWithCells="1">
                  <from>
                    <xdr:col>6</xdr:col>
                    <xdr:colOff>666750</xdr:colOff>
                    <xdr:row>111</xdr:row>
                    <xdr:rowOff>142875</xdr:rowOff>
                  </from>
                  <to>
                    <xdr:col>7</xdr:col>
                    <xdr:colOff>57150</xdr:colOff>
                    <xdr:row>113</xdr:row>
                    <xdr:rowOff>47625</xdr:rowOff>
                  </to>
                </anchor>
              </controlPr>
            </control>
          </mc:Choice>
        </mc:AlternateContent>
        <mc:AlternateContent xmlns:mc="http://schemas.openxmlformats.org/markup-compatibility/2006">
          <mc:Choice Requires="x14">
            <control shapeId="20733" r:id="rId256" name="Check Box 253">
              <controlPr defaultSize="0" autoFill="0" autoLine="0" autoPict="0">
                <anchor moveWithCells="1">
                  <from>
                    <xdr:col>6</xdr:col>
                    <xdr:colOff>666750</xdr:colOff>
                    <xdr:row>112</xdr:row>
                    <xdr:rowOff>142875</xdr:rowOff>
                  </from>
                  <to>
                    <xdr:col>7</xdr:col>
                    <xdr:colOff>57150</xdr:colOff>
                    <xdr:row>114</xdr:row>
                    <xdr:rowOff>47625</xdr:rowOff>
                  </to>
                </anchor>
              </controlPr>
            </control>
          </mc:Choice>
        </mc:AlternateContent>
        <mc:AlternateContent xmlns:mc="http://schemas.openxmlformats.org/markup-compatibility/2006">
          <mc:Choice Requires="x14">
            <control shapeId="20734" r:id="rId257" name="Check Box 254">
              <controlPr defaultSize="0" autoFill="0" autoLine="0" autoPict="0">
                <anchor moveWithCells="1">
                  <from>
                    <xdr:col>6</xdr:col>
                    <xdr:colOff>666750</xdr:colOff>
                    <xdr:row>113</xdr:row>
                    <xdr:rowOff>142875</xdr:rowOff>
                  </from>
                  <to>
                    <xdr:col>7</xdr:col>
                    <xdr:colOff>57150</xdr:colOff>
                    <xdr:row>115</xdr:row>
                    <xdr:rowOff>47625</xdr:rowOff>
                  </to>
                </anchor>
              </controlPr>
            </control>
          </mc:Choice>
        </mc:AlternateContent>
        <mc:AlternateContent xmlns:mc="http://schemas.openxmlformats.org/markup-compatibility/2006">
          <mc:Choice Requires="x14">
            <control shapeId="20735" r:id="rId258" name="Check Box 255">
              <controlPr defaultSize="0" autoFill="0" autoLine="0" autoPict="0">
                <anchor moveWithCells="1">
                  <from>
                    <xdr:col>6</xdr:col>
                    <xdr:colOff>666750</xdr:colOff>
                    <xdr:row>114</xdr:row>
                    <xdr:rowOff>142875</xdr:rowOff>
                  </from>
                  <to>
                    <xdr:col>7</xdr:col>
                    <xdr:colOff>57150</xdr:colOff>
                    <xdr:row>116</xdr:row>
                    <xdr:rowOff>47625</xdr:rowOff>
                  </to>
                </anchor>
              </controlPr>
            </control>
          </mc:Choice>
        </mc:AlternateContent>
        <mc:AlternateContent xmlns:mc="http://schemas.openxmlformats.org/markup-compatibility/2006">
          <mc:Choice Requires="x14">
            <control shapeId="20736" r:id="rId259" name="Check Box 256">
              <controlPr defaultSize="0" autoFill="0" autoLine="0" autoPict="0">
                <anchor moveWithCells="1">
                  <from>
                    <xdr:col>6</xdr:col>
                    <xdr:colOff>666750</xdr:colOff>
                    <xdr:row>115</xdr:row>
                    <xdr:rowOff>142875</xdr:rowOff>
                  </from>
                  <to>
                    <xdr:col>7</xdr:col>
                    <xdr:colOff>57150</xdr:colOff>
                    <xdr:row>117</xdr:row>
                    <xdr:rowOff>47625</xdr:rowOff>
                  </to>
                </anchor>
              </controlPr>
            </control>
          </mc:Choice>
        </mc:AlternateContent>
        <mc:AlternateContent xmlns:mc="http://schemas.openxmlformats.org/markup-compatibility/2006">
          <mc:Choice Requires="x14">
            <control shapeId="20737" r:id="rId260" name="Check Box 257">
              <controlPr defaultSize="0" autoFill="0" autoLine="0" autoPict="0">
                <anchor moveWithCells="1">
                  <from>
                    <xdr:col>6</xdr:col>
                    <xdr:colOff>666750</xdr:colOff>
                    <xdr:row>116</xdr:row>
                    <xdr:rowOff>142875</xdr:rowOff>
                  </from>
                  <to>
                    <xdr:col>7</xdr:col>
                    <xdr:colOff>57150</xdr:colOff>
                    <xdr:row>118</xdr:row>
                    <xdr:rowOff>47625</xdr:rowOff>
                  </to>
                </anchor>
              </controlPr>
            </control>
          </mc:Choice>
        </mc:AlternateContent>
        <mc:AlternateContent xmlns:mc="http://schemas.openxmlformats.org/markup-compatibility/2006">
          <mc:Choice Requires="x14">
            <control shapeId="20738" r:id="rId261" name="Check Box 258">
              <controlPr defaultSize="0" autoFill="0" autoLine="0" autoPict="0">
                <anchor moveWithCells="1">
                  <from>
                    <xdr:col>6</xdr:col>
                    <xdr:colOff>666750</xdr:colOff>
                    <xdr:row>117</xdr:row>
                    <xdr:rowOff>142875</xdr:rowOff>
                  </from>
                  <to>
                    <xdr:col>7</xdr:col>
                    <xdr:colOff>57150</xdr:colOff>
                    <xdr:row>119</xdr:row>
                    <xdr:rowOff>47625</xdr:rowOff>
                  </to>
                </anchor>
              </controlPr>
            </control>
          </mc:Choice>
        </mc:AlternateContent>
        <mc:AlternateContent xmlns:mc="http://schemas.openxmlformats.org/markup-compatibility/2006">
          <mc:Choice Requires="x14">
            <control shapeId="20739" r:id="rId262" name="Check Box 259">
              <controlPr defaultSize="0" autoFill="0" autoLine="0" autoPict="0">
                <anchor moveWithCells="1">
                  <from>
                    <xdr:col>6</xdr:col>
                    <xdr:colOff>666750</xdr:colOff>
                    <xdr:row>118</xdr:row>
                    <xdr:rowOff>142875</xdr:rowOff>
                  </from>
                  <to>
                    <xdr:col>7</xdr:col>
                    <xdr:colOff>57150</xdr:colOff>
                    <xdr:row>120</xdr:row>
                    <xdr:rowOff>47625</xdr:rowOff>
                  </to>
                </anchor>
              </controlPr>
            </control>
          </mc:Choice>
        </mc:AlternateContent>
        <mc:AlternateContent xmlns:mc="http://schemas.openxmlformats.org/markup-compatibility/2006">
          <mc:Choice Requires="x14">
            <control shapeId="20740" r:id="rId263" name="Check Box 260">
              <controlPr defaultSize="0" autoFill="0" autoLine="0" autoPict="0">
                <anchor moveWithCells="1">
                  <from>
                    <xdr:col>6</xdr:col>
                    <xdr:colOff>666750</xdr:colOff>
                    <xdr:row>119</xdr:row>
                    <xdr:rowOff>142875</xdr:rowOff>
                  </from>
                  <to>
                    <xdr:col>7</xdr:col>
                    <xdr:colOff>57150</xdr:colOff>
                    <xdr:row>121</xdr:row>
                    <xdr:rowOff>47625</xdr:rowOff>
                  </to>
                </anchor>
              </controlPr>
            </control>
          </mc:Choice>
        </mc:AlternateContent>
        <mc:AlternateContent xmlns:mc="http://schemas.openxmlformats.org/markup-compatibility/2006">
          <mc:Choice Requires="x14">
            <control shapeId="20741" r:id="rId264" name="Check Box 261">
              <controlPr defaultSize="0" autoFill="0" autoLine="0" autoPict="0">
                <anchor moveWithCells="1">
                  <from>
                    <xdr:col>6</xdr:col>
                    <xdr:colOff>666750</xdr:colOff>
                    <xdr:row>120</xdr:row>
                    <xdr:rowOff>142875</xdr:rowOff>
                  </from>
                  <to>
                    <xdr:col>7</xdr:col>
                    <xdr:colOff>57150</xdr:colOff>
                    <xdr:row>122</xdr:row>
                    <xdr:rowOff>47625</xdr:rowOff>
                  </to>
                </anchor>
              </controlPr>
            </control>
          </mc:Choice>
        </mc:AlternateContent>
        <mc:AlternateContent xmlns:mc="http://schemas.openxmlformats.org/markup-compatibility/2006">
          <mc:Choice Requires="x14">
            <control shapeId="20742" r:id="rId265" name="Check Box 262">
              <controlPr defaultSize="0" autoFill="0" autoLine="0" autoPict="0">
                <anchor moveWithCells="1">
                  <from>
                    <xdr:col>6</xdr:col>
                    <xdr:colOff>666750</xdr:colOff>
                    <xdr:row>121</xdr:row>
                    <xdr:rowOff>142875</xdr:rowOff>
                  </from>
                  <to>
                    <xdr:col>7</xdr:col>
                    <xdr:colOff>57150</xdr:colOff>
                    <xdr:row>123</xdr:row>
                    <xdr:rowOff>47625</xdr:rowOff>
                  </to>
                </anchor>
              </controlPr>
            </control>
          </mc:Choice>
        </mc:AlternateContent>
        <mc:AlternateContent xmlns:mc="http://schemas.openxmlformats.org/markup-compatibility/2006">
          <mc:Choice Requires="x14">
            <control shapeId="20743" r:id="rId266" name="Check Box 263">
              <controlPr defaultSize="0" autoFill="0" autoLine="0" autoPict="0">
                <anchor moveWithCells="1">
                  <from>
                    <xdr:col>6</xdr:col>
                    <xdr:colOff>666750</xdr:colOff>
                    <xdr:row>122</xdr:row>
                    <xdr:rowOff>142875</xdr:rowOff>
                  </from>
                  <to>
                    <xdr:col>7</xdr:col>
                    <xdr:colOff>57150</xdr:colOff>
                    <xdr:row>124</xdr:row>
                    <xdr:rowOff>47625</xdr:rowOff>
                  </to>
                </anchor>
              </controlPr>
            </control>
          </mc:Choice>
        </mc:AlternateContent>
        <mc:AlternateContent xmlns:mc="http://schemas.openxmlformats.org/markup-compatibility/2006">
          <mc:Choice Requires="x14">
            <control shapeId="20744" r:id="rId267" name="Check Box 264">
              <controlPr defaultSize="0" autoFill="0" autoLine="0" autoPict="0">
                <anchor moveWithCells="1">
                  <from>
                    <xdr:col>6</xdr:col>
                    <xdr:colOff>666750</xdr:colOff>
                    <xdr:row>123</xdr:row>
                    <xdr:rowOff>142875</xdr:rowOff>
                  </from>
                  <to>
                    <xdr:col>7</xdr:col>
                    <xdr:colOff>57150</xdr:colOff>
                    <xdr:row>125</xdr:row>
                    <xdr:rowOff>47625</xdr:rowOff>
                  </to>
                </anchor>
              </controlPr>
            </control>
          </mc:Choice>
        </mc:AlternateContent>
        <mc:AlternateContent xmlns:mc="http://schemas.openxmlformats.org/markup-compatibility/2006">
          <mc:Choice Requires="x14">
            <control shapeId="20745" r:id="rId268" name="Check Box 265">
              <controlPr defaultSize="0" autoFill="0" autoLine="0" autoPict="0">
                <anchor moveWithCells="1">
                  <from>
                    <xdr:col>6</xdr:col>
                    <xdr:colOff>666750</xdr:colOff>
                    <xdr:row>124</xdr:row>
                    <xdr:rowOff>142875</xdr:rowOff>
                  </from>
                  <to>
                    <xdr:col>7</xdr:col>
                    <xdr:colOff>57150</xdr:colOff>
                    <xdr:row>126</xdr:row>
                    <xdr:rowOff>47625</xdr:rowOff>
                  </to>
                </anchor>
              </controlPr>
            </control>
          </mc:Choice>
        </mc:AlternateContent>
        <mc:AlternateContent xmlns:mc="http://schemas.openxmlformats.org/markup-compatibility/2006">
          <mc:Choice Requires="x14">
            <control shapeId="20746" r:id="rId269" name="Check Box 266">
              <controlPr defaultSize="0" autoFill="0" autoLine="0" autoPict="0">
                <anchor moveWithCells="1">
                  <from>
                    <xdr:col>6</xdr:col>
                    <xdr:colOff>666750</xdr:colOff>
                    <xdr:row>125</xdr:row>
                    <xdr:rowOff>142875</xdr:rowOff>
                  </from>
                  <to>
                    <xdr:col>7</xdr:col>
                    <xdr:colOff>57150</xdr:colOff>
                    <xdr:row>127</xdr:row>
                    <xdr:rowOff>47625</xdr:rowOff>
                  </to>
                </anchor>
              </controlPr>
            </control>
          </mc:Choice>
        </mc:AlternateContent>
        <mc:AlternateContent xmlns:mc="http://schemas.openxmlformats.org/markup-compatibility/2006">
          <mc:Choice Requires="x14">
            <control shapeId="20747" r:id="rId270" name="Check Box 267">
              <controlPr defaultSize="0" autoFill="0" autoLine="0" autoPict="0">
                <anchor moveWithCells="1">
                  <from>
                    <xdr:col>6</xdr:col>
                    <xdr:colOff>666750</xdr:colOff>
                    <xdr:row>126</xdr:row>
                    <xdr:rowOff>142875</xdr:rowOff>
                  </from>
                  <to>
                    <xdr:col>7</xdr:col>
                    <xdr:colOff>57150</xdr:colOff>
                    <xdr:row>128</xdr:row>
                    <xdr:rowOff>47625</xdr:rowOff>
                  </to>
                </anchor>
              </controlPr>
            </control>
          </mc:Choice>
        </mc:AlternateContent>
        <mc:AlternateContent xmlns:mc="http://schemas.openxmlformats.org/markup-compatibility/2006">
          <mc:Choice Requires="x14">
            <control shapeId="20748" r:id="rId271" name="Check Box 268">
              <controlPr defaultSize="0" autoFill="0" autoLine="0" autoPict="0">
                <anchor moveWithCells="1">
                  <from>
                    <xdr:col>6</xdr:col>
                    <xdr:colOff>666750</xdr:colOff>
                    <xdr:row>127</xdr:row>
                    <xdr:rowOff>142875</xdr:rowOff>
                  </from>
                  <to>
                    <xdr:col>7</xdr:col>
                    <xdr:colOff>57150</xdr:colOff>
                    <xdr:row>129</xdr:row>
                    <xdr:rowOff>47625</xdr:rowOff>
                  </to>
                </anchor>
              </controlPr>
            </control>
          </mc:Choice>
        </mc:AlternateContent>
        <mc:AlternateContent xmlns:mc="http://schemas.openxmlformats.org/markup-compatibility/2006">
          <mc:Choice Requires="x14">
            <control shapeId="20749" r:id="rId272" name="Check Box 269">
              <controlPr defaultSize="0" autoFill="0" autoLine="0" autoPict="0">
                <anchor moveWithCells="1">
                  <from>
                    <xdr:col>6</xdr:col>
                    <xdr:colOff>666750</xdr:colOff>
                    <xdr:row>128</xdr:row>
                    <xdr:rowOff>142875</xdr:rowOff>
                  </from>
                  <to>
                    <xdr:col>7</xdr:col>
                    <xdr:colOff>57150</xdr:colOff>
                    <xdr:row>130</xdr:row>
                    <xdr:rowOff>47625</xdr:rowOff>
                  </to>
                </anchor>
              </controlPr>
            </control>
          </mc:Choice>
        </mc:AlternateContent>
        <mc:AlternateContent xmlns:mc="http://schemas.openxmlformats.org/markup-compatibility/2006">
          <mc:Choice Requires="x14">
            <control shapeId="20750" r:id="rId273" name="Check Box 270">
              <controlPr defaultSize="0" autoFill="0" autoLine="0" autoPict="0">
                <anchor moveWithCells="1">
                  <from>
                    <xdr:col>6</xdr:col>
                    <xdr:colOff>666750</xdr:colOff>
                    <xdr:row>129</xdr:row>
                    <xdr:rowOff>142875</xdr:rowOff>
                  </from>
                  <to>
                    <xdr:col>7</xdr:col>
                    <xdr:colOff>57150</xdr:colOff>
                    <xdr:row>131</xdr:row>
                    <xdr:rowOff>47625</xdr:rowOff>
                  </to>
                </anchor>
              </controlPr>
            </control>
          </mc:Choice>
        </mc:AlternateContent>
        <mc:AlternateContent xmlns:mc="http://schemas.openxmlformats.org/markup-compatibility/2006">
          <mc:Choice Requires="x14">
            <control shapeId="20751" r:id="rId274" name="Check Box 271">
              <controlPr defaultSize="0" autoFill="0" autoLine="0" autoPict="0">
                <anchor moveWithCells="1">
                  <from>
                    <xdr:col>6</xdr:col>
                    <xdr:colOff>666750</xdr:colOff>
                    <xdr:row>130</xdr:row>
                    <xdr:rowOff>142875</xdr:rowOff>
                  </from>
                  <to>
                    <xdr:col>7</xdr:col>
                    <xdr:colOff>57150</xdr:colOff>
                    <xdr:row>132</xdr:row>
                    <xdr:rowOff>47625</xdr:rowOff>
                  </to>
                </anchor>
              </controlPr>
            </control>
          </mc:Choice>
        </mc:AlternateContent>
        <mc:AlternateContent xmlns:mc="http://schemas.openxmlformats.org/markup-compatibility/2006">
          <mc:Choice Requires="x14">
            <control shapeId="20752" r:id="rId275" name="Check Box 272">
              <controlPr defaultSize="0" autoFill="0" autoLine="0" autoPict="0">
                <anchor moveWithCells="1">
                  <from>
                    <xdr:col>6</xdr:col>
                    <xdr:colOff>666750</xdr:colOff>
                    <xdr:row>131</xdr:row>
                    <xdr:rowOff>142875</xdr:rowOff>
                  </from>
                  <to>
                    <xdr:col>7</xdr:col>
                    <xdr:colOff>57150</xdr:colOff>
                    <xdr:row>133</xdr:row>
                    <xdr:rowOff>47625</xdr:rowOff>
                  </to>
                </anchor>
              </controlPr>
            </control>
          </mc:Choice>
        </mc:AlternateContent>
        <mc:AlternateContent xmlns:mc="http://schemas.openxmlformats.org/markup-compatibility/2006">
          <mc:Choice Requires="x14">
            <control shapeId="20753" r:id="rId276" name="Check Box 273">
              <controlPr defaultSize="0" autoFill="0" autoLine="0" autoPict="0">
                <anchor moveWithCells="1">
                  <from>
                    <xdr:col>6</xdr:col>
                    <xdr:colOff>666750</xdr:colOff>
                    <xdr:row>132</xdr:row>
                    <xdr:rowOff>142875</xdr:rowOff>
                  </from>
                  <to>
                    <xdr:col>7</xdr:col>
                    <xdr:colOff>57150</xdr:colOff>
                    <xdr:row>134</xdr:row>
                    <xdr:rowOff>47625</xdr:rowOff>
                  </to>
                </anchor>
              </controlPr>
            </control>
          </mc:Choice>
        </mc:AlternateContent>
        <mc:AlternateContent xmlns:mc="http://schemas.openxmlformats.org/markup-compatibility/2006">
          <mc:Choice Requires="x14">
            <control shapeId="20754" r:id="rId277" name="Check Box 274">
              <controlPr defaultSize="0" autoFill="0" autoLine="0" autoPict="0">
                <anchor moveWithCells="1">
                  <from>
                    <xdr:col>6</xdr:col>
                    <xdr:colOff>666750</xdr:colOff>
                    <xdr:row>133</xdr:row>
                    <xdr:rowOff>142875</xdr:rowOff>
                  </from>
                  <to>
                    <xdr:col>7</xdr:col>
                    <xdr:colOff>57150</xdr:colOff>
                    <xdr:row>135</xdr:row>
                    <xdr:rowOff>47625</xdr:rowOff>
                  </to>
                </anchor>
              </controlPr>
            </control>
          </mc:Choice>
        </mc:AlternateContent>
        <mc:AlternateContent xmlns:mc="http://schemas.openxmlformats.org/markup-compatibility/2006">
          <mc:Choice Requires="x14">
            <control shapeId="20755" r:id="rId278" name="Check Box 275">
              <controlPr defaultSize="0" autoFill="0" autoLine="0" autoPict="0">
                <anchor moveWithCells="1">
                  <from>
                    <xdr:col>6</xdr:col>
                    <xdr:colOff>666750</xdr:colOff>
                    <xdr:row>134</xdr:row>
                    <xdr:rowOff>142875</xdr:rowOff>
                  </from>
                  <to>
                    <xdr:col>7</xdr:col>
                    <xdr:colOff>57150</xdr:colOff>
                    <xdr:row>136</xdr:row>
                    <xdr:rowOff>47625</xdr:rowOff>
                  </to>
                </anchor>
              </controlPr>
            </control>
          </mc:Choice>
        </mc:AlternateContent>
        <mc:AlternateContent xmlns:mc="http://schemas.openxmlformats.org/markup-compatibility/2006">
          <mc:Choice Requires="x14">
            <control shapeId="20756" r:id="rId279" name="Check Box 276">
              <controlPr defaultSize="0" autoFill="0" autoLine="0" autoPict="0">
                <anchor moveWithCells="1">
                  <from>
                    <xdr:col>6</xdr:col>
                    <xdr:colOff>666750</xdr:colOff>
                    <xdr:row>135</xdr:row>
                    <xdr:rowOff>142875</xdr:rowOff>
                  </from>
                  <to>
                    <xdr:col>7</xdr:col>
                    <xdr:colOff>57150</xdr:colOff>
                    <xdr:row>137</xdr:row>
                    <xdr:rowOff>47625</xdr:rowOff>
                  </to>
                </anchor>
              </controlPr>
            </control>
          </mc:Choice>
        </mc:AlternateContent>
        <mc:AlternateContent xmlns:mc="http://schemas.openxmlformats.org/markup-compatibility/2006">
          <mc:Choice Requires="x14">
            <control shapeId="20757" r:id="rId280" name="Check Box 277">
              <controlPr defaultSize="0" autoFill="0" autoLine="0" autoPict="0">
                <anchor moveWithCells="1">
                  <from>
                    <xdr:col>6</xdr:col>
                    <xdr:colOff>666750</xdr:colOff>
                    <xdr:row>136</xdr:row>
                    <xdr:rowOff>142875</xdr:rowOff>
                  </from>
                  <to>
                    <xdr:col>7</xdr:col>
                    <xdr:colOff>57150</xdr:colOff>
                    <xdr:row>138</xdr:row>
                    <xdr:rowOff>47625</xdr:rowOff>
                  </to>
                </anchor>
              </controlPr>
            </control>
          </mc:Choice>
        </mc:AlternateContent>
        <mc:AlternateContent xmlns:mc="http://schemas.openxmlformats.org/markup-compatibility/2006">
          <mc:Choice Requires="x14">
            <control shapeId="20758" r:id="rId281" name="Check Box 278">
              <controlPr defaultSize="0" autoFill="0" autoLine="0" autoPict="0">
                <anchor moveWithCells="1">
                  <from>
                    <xdr:col>9</xdr:col>
                    <xdr:colOff>666750</xdr:colOff>
                    <xdr:row>47</xdr:row>
                    <xdr:rowOff>95250</xdr:rowOff>
                  </from>
                  <to>
                    <xdr:col>10</xdr:col>
                    <xdr:colOff>57150</xdr:colOff>
                    <xdr:row>49</xdr:row>
                    <xdr:rowOff>47625</xdr:rowOff>
                  </to>
                </anchor>
              </controlPr>
            </control>
          </mc:Choice>
        </mc:AlternateContent>
        <mc:AlternateContent xmlns:mc="http://schemas.openxmlformats.org/markup-compatibility/2006">
          <mc:Choice Requires="x14">
            <control shapeId="20759" r:id="rId282" name="Check Box 279">
              <controlPr defaultSize="0" autoFill="0" autoLine="0" autoPict="0">
                <anchor moveWithCells="1">
                  <from>
                    <xdr:col>9</xdr:col>
                    <xdr:colOff>666750</xdr:colOff>
                    <xdr:row>48</xdr:row>
                    <xdr:rowOff>142875</xdr:rowOff>
                  </from>
                  <to>
                    <xdr:col>10</xdr:col>
                    <xdr:colOff>57150</xdr:colOff>
                    <xdr:row>50</xdr:row>
                    <xdr:rowOff>47625</xdr:rowOff>
                  </to>
                </anchor>
              </controlPr>
            </control>
          </mc:Choice>
        </mc:AlternateContent>
        <mc:AlternateContent xmlns:mc="http://schemas.openxmlformats.org/markup-compatibility/2006">
          <mc:Choice Requires="x14">
            <control shapeId="20760" r:id="rId283" name="Check Box 280">
              <controlPr defaultSize="0" autoFill="0" autoLine="0" autoPict="0">
                <anchor moveWithCells="1">
                  <from>
                    <xdr:col>9</xdr:col>
                    <xdr:colOff>666750</xdr:colOff>
                    <xdr:row>49</xdr:row>
                    <xdr:rowOff>142875</xdr:rowOff>
                  </from>
                  <to>
                    <xdr:col>10</xdr:col>
                    <xdr:colOff>57150</xdr:colOff>
                    <xdr:row>51</xdr:row>
                    <xdr:rowOff>47625</xdr:rowOff>
                  </to>
                </anchor>
              </controlPr>
            </control>
          </mc:Choice>
        </mc:AlternateContent>
        <mc:AlternateContent xmlns:mc="http://schemas.openxmlformats.org/markup-compatibility/2006">
          <mc:Choice Requires="x14">
            <control shapeId="20761" r:id="rId284" name="Check Box 281">
              <controlPr defaultSize="0" autoFill="0" autoLine="0" autoPict="0">
                <anchor moveWithCells="1">
                  <from>
                    <xdr:col>9</xdr:col>
                    <xdr:colOff>666750</xdr:colOff>
                    <xdr:row>50</xdr:row>
                    <xdr:rowOff>142875</xdr:rowOff>
                  </from>
                  <to>
                    <xdr:col>10</xdr:col>
                    <xdr:colOff>57150</xdr:colOff>
                    <xdr:row>52</xdr:row>
                    <xdr:rowOff>47625</xdr:rowOff>
                  </to>
                </anchor>
              </controlPr>
            </control>
          </mc:Choice>
        </mc:AlternateContent>
        <mc:AlternateContent xmlns:mc="http://schemas.openxmlformats.org/markup-compatibility/2006">
          <mc:Choice Requires="x14">
            <control shapeId="20762" r:id="rId285" name="Check Box 282">
              <controlPr defaultSize="0" autoFill="0" autoLine="0" autoPict="0">
                <anchor moveWithCells="1">
                  <from>
                    <xdr:col>9</xdr:col>
                    <xdr:colOff>666750</xdr:colOff>
                    <xdr:row>51</xdr:row>
                    <xdr:rowOff>142875</xdr:rowOff>
                  </from>
                  <to>
                    <xdr:col>10</xdr:col>
                    <xdr:colOff>57150</xdr:colOff>
                    <xdr:row>53</xdr:row>
                    <xdr:rowOff>47625</xdr:rowOff>
                  </to>
                </anchor>
              </controlPr>
            </control>
          </mc:Choice>
        </mc:AlternateContent>
        <mc:AlternateContent xmlns:mc="http://schemas.openxmlformats.org/markup-compatibility/2006">
          <mc:Choice Requires="x14">
            <control shapeId="20763" r:id="rId286" name="Check Box 283">
              <controlPr defaultSize="0" autoFill="0" autoLine="0" autoPict="0">
                <anchor moveWithCells="1">
                  <from>
                    <xdr:col>9</xdr:col>
                    <xdr:colOff>666750</xdr:colOff>
                    <xdr:row>52</xdr:row>
                    <xdr:rowOff>142875</xdr:rowOff>
                  </from>
                  <to>
                    <xdr:col>10</xdr:col>
                    <xdr:colOff>57150</xdr:colOff>
                    <xdr:row>54</xdr:row>
                    <xdr:rowOff>47625</xdr:rowOff>
                  </to>
                </anchor>
              </controlPr>
            </control>
          </mc:Choice>
        </mc:AlternateContent>
        <mc:AlternateContent xmlns:mc="http://schemas.openxmlformats.org/markup-compatibility/2006">
          <mc:Choice Requires="x14">
            <control shapeId="20764" r:id="rId287" name="Check Box 284">
              <controlPr defaultSize="0" autoFill="0" autoLine="0" autoPict="0">
                <anchor moveWithCells="1">
                  <from>
                    <xdr:col>9</xdr:col>
                    <xdr:colOff>666750</xdr:colOff>
                    <xdr:row>53</xdr:row>
                    <xdr:rowOff>142875</xdr:rowOff>
                  </from>
                  <to>
                    <xdr:col>10</xdr:col>
                    <xdr:colOff>57150</xdr:colOff>
                    <xdr:row>55</xdr:row>
                    <xdr:rowOff>47625</xdr:rowOff>
                  </to>
                </anchor>
              </controlPr>
            </control>
          </mc:Choice>
        </mc:AlternateContent>
        <mc:AlternateContent xmlns:mc="http://schemas.openxmlformats.org/markup-compatibility/2006">
          <mc:Choice Requires="x14">
            <control shapeId="20765" r:id="rId288" name="Check Box 285">
              <controlPr defaultSize="0" autoFill="0" autoLine="0" autoPict="0">
                <anchor moveWithCells="1">
                  <from>
                    <xdr:col>9</xdr:col>
                    <xdr:colOff>666750</xdr:colOff>
                    <xdr:row>54</xdr:row>
                    <xdr:rowOff>142875</xdr:rowOff>
                  </from>
                  <to>
                    <xdr:col>10</xdr:col>
                    <xdr:colOff>57150</xdr:colOff>
                    <xdr:row>56</xdr:row>
                    <xdr:rowOff>47625</xdr:rowOff>
                  </to>
                </anchor>
              </controlPr>
            </control>
          </mc:Choice>
        </mc:AlternateContent>
        <mc:AlternateContent xmlns:mc="http://schemas.openxmlformats.org/markup-compatibility/2006">
          <mc:Choice Requires="x14">
            <control shapeId="20766" r:id="rId289" name="Check Box 286">
              <controlPr defaultSize="0" autoFill="0" autoLine="0" autoPict="0">
                <anchor moveWithCells="1">
                  <from>
                    <xdr:col>9</xdr:col>
                    <xdr:colOff>666750</xdr:colOff>
                    <xdr:row>55</xdr:row>
                    <xdr:rowOff>142875</xdr:rowOff>
                  </from>
                  <to>
                    <xdr:col>10</xdr:col>
                    <xdr:colOff>57150</xdr:colOff>
                    <xdr:row>57</xdr:row>
                    <xdr:rowOff>47625</xdr:rowOff>
                  </to>
                </anchor>
              </controlPr>
            </control>
          </mc:Choice>
        </mc:AlternateContent>
        <mc:AlternateContent xmlns:mc="http://schemas.openxmlformats.org/markup-compatibility/2006">
          <mc:Choice Requires="x14">
            <control shapeId="20767" r:id="rId290" name="Check Box 287">
              <controlPr defaultSize="0" autoFill="0" autoLine="0" autoPict="0">
                <anchor moveWithCells="1">
                  <from>
                    <xdr:col>9</xdr:col>
                    <xdr:colOff>666750</xdr:colOff>
                    <xdr:row>56</xdr:row>
                    <xdr:rowOff>142875</xdr:rowOff>
                  </from>
                  <to>
                    <xdr:col>10</xdr:col>
                    <xdr:colOff>57150</xdr:colOff>
                    <xdr:row>58</xdr:row>
                    <xdr:rowOff>47625</xdr:rowOff>
                  </to>
                </anchor>
              </controlPr>
            </control>
          </mc:Choice>
        </mc:AlternateContent>
        <mc:AlternateContent xmlns:mc="http://schemas.openxmlformats.org/markup-compatibility/2006">
          <mc:Choice Requires="x14">
            <control shapeId="20768" r:id="rId291" name="Check Box 288">
              <controlPr defaultSize="0" autoFill="0" autoLine="0" autoPict="0">
                <anchor moveWithCells="1">
                  <from>
                    <xdr:col>9</xdr:col>
                    <xdr:colOff>666750</xdr:colOff>
                    <xdr:row>57</xdr:row>
                    <xdr:rowOff>142875</xdr:rowOff>
                  </from>
                  <to>
                    <xdr:col>10</xdr:col>
                    <xdr:colOff>57150</xdr:colOff>
                    <xdr:row>59</xdr:row>
                    <xdr:rowOff>47625</xdr:rowOff>
                  </to>
                </anchor>
              </controlPr>
            </control>
          </mc:Choice>
        </mc:AlternateContent>
        <mc:AlternateContent xmlns:mc="http://schemas.openxmlformats.org/markup-compatibility/2006">
          <mc:Choice Requires="x14">
            <control shapeId="20769" r:id="rId292" name="Check Box 289">
              <controlPr defaultSize="0" autoFill="0" autoLine="0" autoPict="0">
                <anchor moveWithCells="1">
                  <from>
                    <xdr:col>9</xdr:col>
                    <xdr:colOff>666750</xdr:colOff>
                    <xdr:row>58</xdr:row>
                    <xdr:rowOff>142875</xdr:rowOff>
                  </from>
                  <to>
                    <xdr:col>10</xdr:col>
                    <xdr:colOff>57150</xdr:colOff>
                    <xdr:row>60</xdr:row>
                    <xdr:rowOff>47625</xdr:rowOff>
                  </to>
                </anchor>
              </controlPr>
            </control>
          </mc:Choice>
        </mc:AlternateContent>
        <mc:AlternateContent xmlns:mc="http://schemas.openxmlformats.org/markup-compatibility/2006">
          <mc:Choice Requires="x14">
            <control shapeId="20770" r:id="rId293" name="Check Box 290">
              <controlPr defaultSize="0" autoFill="0" autoLine="0" autoPict="0">
                <anchor moveWithCells="1">
                  <from>
                    <xdr:col>9</xdr:col>
                    <xdr:colOff>666750</xdr:colOff>
                    <xdr:row>59</xdr:row>
                    <xdr:rowOff>142875</xdr:rowOff>
                  </from>
                  <to>
                    <xdr:col>10</xdr:col>
                    <xdr:colOff>57150</xdr:colOff>
                    <xdr:row>61</xdr:row>
                    <xdr:rowOff>47625</xdr:rowOff>
                  </to>
                </anchor>
              </controlPr>
            </control>
          </mc:Choice>
        </mc:AlternateContent>
        <mc:AlternateContent xmlns:mc="http://schemas.openxmlformats.org/markup-compatibility/2006">
          <mc:Choice Requires="x14">
            <control shapeId="20771" r:id="rId294" name="Check Box 291">
              <controlPr defaultSize="0" autoFill="0" autoLine="0" autoPict="0">
                <anchor moveWithCells="1">
                  <from>
                    <xdr:col>9</xdr:col>
                    <xdr:colOff>666750</xdr:colOff>
                    <xdr:row>60</xdr:row>
                    <xdr:rowOff>142875</xdr:rowOff>
                  </from>
                  <to>
                    <xdr:col>10</xdr:col>
                    <xdr:colOff>57150</xdr:colOff>
                    <xdr:row>62</xdr:row>
                    <xdr:rowOff>47625</xdr:rowOff>
                  </to>
                </anchor>
              </controlPr>
            </control>
          </mc:Choice>
        </mc:AlternateContent>
        <mc:AlternateContent xmlns:mc="http://schemas.openxmlformats.org/markup-compatibility/2006">
          <mc:Choice Requires="x14">
            <control shapeId="20772" r:id="rId295" name="Check Box 292">
              <controlPr defaultSize="0" autoFill="0" autoLine="0" autoPict="0">
                <anchor moveWithCells="1">
                  <from>
                    <xdr:col>9</xdr:col>
                    <xdr:colOff>666750</xdr:colOff>
                    <xdr:row>61</xdr:row>
                    <xdr:rowOff>142875</xdr:rowOff>
                  </from>
                  <to>
                    <xdr:col>10</xdr:col>
                    <xdr:colOff>57150</xdr:colOff>
                    <xdr:row>63</xdr:row>
                    <xdr:rowOff>47625</xdr:rowOff>
                  </to>
                </anchor>
              </controlPr>
            </control>
          </mc:Choice>
        </mc:AlternateContent>
        <mc:AlternateContent xmlns:mc="http://schemas.openxmlformats.org/markup-compatibility/2006">
          <mc:Choice Requires="x14">
            <control shapeId="20773" r:id="rId296" name="Check Box 293">
              <controlPr defaultSize="0" autoFill="0" autoLine="0" autoPict="0">
                <anchor moveWithCells="1">
                  <from>
                    <xdr:col>9</xdr:col>
                    <xdr:colOff>666750</xdr:colOff>
                    <xdr:row>62</xdr:row>
                    <xdr:rowOff>142875</xdr:rowOff>
                  </from>
                  <to>
                    <xdr:col>10</xdr:col>
                    <xdr:colOff>57150</xdr:colOff>
                    <xdr:row>64</xdr:row>
                    <xdr:rowOff>47625</xdr:rowOff>
                  </to>
                </anchor>
              </controlPr>
            </control>
          </mc:Choice>
        </mc:AlternateContent>
        <mc:AlternateContent xmlns:mc="http://schemas.openxmlformats.org/markup-compatibility/2006">
          <mc:Choice Requires="x14">
            <control shapeId="20774" r:id="rId297" name="Check Box 294">
              <controlPr defaultSize="0" autoFill="0" autoLine="0" autoPict="0">
                <anchor moveWithCells="1">
                  <from>
                    <xdr:col>9</xdr:col>
                    <xdr:colOff>666750</xdr:colOff>
                    <xdr:row>63</xdr:row>
                    <xdr:rowOff>142875</xdr:rowOff>
                  </from>
                  <to>
                    <xdr:col>10</xdr:col>
                    <xdr:colOff>57150</xdr:colOff>
                    <xdr:row>65</xdr:row>
                    <xdr:rowOff>47625</xdr:rowOff>
                  </to>
                </anchor>
              </controlPr>
            </control>
          </mc:Choice>
        </mc:AlternateContent>
        <mc:AlternateContent xmlns:mc="http://schemas.openxmlformats.org/markup-compatibility/2006">
          <mc:Choice Requires="x14">
            <control shapeId="20775" r:id="rId298" name="Check Box 295">
              <controlPr defaultSize="0" autoFill="0" autoLine="0" autoPict="0">
                <anchor moveWithCells="1">
                  <from>
                    <xdr:col>9</xdr:col>
                    <xdr:colOff>666750</xdr:colOff>
                    <xdr:row>64</xdr:row>
                    <xdr:rowOff>142875</xdr:rowOff>
                  </from>
                  <to>
                    <xdr:col>10</xdr:col>
                    <xdr:colOff>57150</xdr:colOff>
                    <xdr:row>66</xdr:row>
                    <xdr:rowOff>47625</xdr:rowOff>
                  </to>
                </anchor>
              </controlPr>
            </control>
          </mc:Choice>
        </mc:AlternateContent>
        <mc:AlternateContent xmlns:mc="http://schemas.openxmlformats.org/markup-compatibility/2006">
          <mc:Choice Requires="x14">
            <control shapeId="20776" r:id="rId299" name="Check Box 296">
              <controlPr defaultSize="0" autoFill="0" autoLine="0" autoPict="0">
                <anchor moveWithCells="1">
                  <from>
                    <xdr:col>9</xdr:col>
                    <xdr:colOff>666750</xdr:colOff>
                    <xdr:row>65</xdr:row>
                    <xdr:rowOff>142875</xdr:rowOff>
                  </from>
                  <to>
                    <xdr:col>10</xdr:col>
                    <xdr:colOff>57150</xdr:colOff>
                    <xdr:row>67</xdr:row>
                    <xdr:rowOff>47625</xdr:rowOff>
                  </to>
                </anchor>
              </controlPr>
            </control>
          </mc:Choice>
        </mc:AlternateContent>
        <mc:AlternateContent xmlns:mc="http://schemas.openxmlformats.org/markup-compatibility/2006">
          <mc:Choice Requires="x14">
            <control shapeId="20777" r:id="rId300" name="Check Box 297">
              <controlPr defaultSize="0" autoFill="0" autoLine="0" autoPict="0">
                <anchor moveWithCells="1">
                  <from>
                    <xdr:col>9</xdr:col>
                    <xdr:colOff>666750</xdr:colOff>
                    <xdr:row>66</xdr:row>
                    <xdr:rowOff>142875</xdr:rowOff>
                  </from>
                  <to>
                    <xdr:col>10</xdr:col>
                    <xdr:colOff>57150</xdr:colOff>
                    <xdr:row>68</xdr:row>
                    <xdr:rowOff>47625</xdr:rowOff>
                  </to>
                </anchor>
              </controlPr>
            </control>
          </mc:Choice>
        </mc:AlternateContent>
        <mc:AlternateContent xmlns:mc="http://schemas.openxmlformats.org/markup-compatibility/2006">
          <mc:Choice Requires="x14">
            <control shapeId="20778" r:id="rId301" name="Check Box 298">
              <controlPr defaultSize="0" autoFill="0" autoLine="0" autoPict="0">
                <anchor moveWithCells="1">
                  <from>
                    <xdr:col>9</xdr:col>
                    <xdr:colOff>666750</xdr:colOff>
                    <xdr:row>67</xdr:row>
                    <xdr:rowOff>142875</xdr:rowOff>
                  </from>
                  <to>
                    <xdr:col>10</xdr:col>
                    <xdr:colOff>57150</xdr:colOff>
                    <xdr:row>69</xdr:row>
                    <xdr:rowOff>47625</xdr:rowOff>
                  </to>
                </anchor>
              </controlPr>
            </control>
          </mc:Choice>
        </mc:AlternateContent>
        <mc:AlternateContent xmlns:mc="http://schemas.openxmlformats.org/markup-compatibility/2006">
          <mc:Choice Requires="x14">
            <control shapeId="20779" r:id="rId302" name="Check Box 299">
              <controlPr defaultSize="0" autoFill="0" autoLine="0" autoPict="0">
                <anchor moveWithCells="1">
                  <from>
                    <xdr:col>9</xdr:col>
                    <xdr:colOff>666750</xdr:colOff>
                    <xdr:row>68</xdr:row>
                    <xdr:rowOff>142875</xdr:rowOff>
                  </from>
                  <to>
                    <xdr:col>10</xdr:col>
                    <xdr:colOff>57150</xdr:colOff>
                    <xdr:row>70</xdr:row>
                    <xdr:rowOff>47625</xdr:rowOff>
                  </to>
                </anchor>
              </controlPr>
            </control>
          </mc:Choice>
        </mc:AlternateContent>
        <mc:AlternateContent xmlns:mc="http://schemas.openxmlformats.org/markup-compatibility/2006">
          <mc:Choice Requires="x14">
            <control shapeId="20780" r:id="rId303" name="Check Box 300">
              <controlPr defaultSize="0" autoFill="0" autoLine="0" autoPict="0">
                <anchor moveWithCells="1">
                  <from>
                    <xdr:col>9</xdr:col>
                    <xdr:colOff>666750</xdr:colOff>
                    <xdr:row>69</xdr:row>
                    <xdr:rowOff>142875</xdr:rowOff>
                  </from>
                  <to>
                    <xdr:col>10</xdr:col>
                    <xdr:colOff>57150</xdr:colOff>
                    <xdr:row>71</xdr:row>
                    <xdr:rowOff>47625</xdr:rowOff>
                  </to>
                </anchor>
              </controlPr>
            </control>
          </mc:Choice>
        </mc:AlternateContent>
        <mc:AlternateContent xmlns:mc="http://schemas.openxmlformats.org/markup-compatibility/2006">
          <mc:Choice Requires="x14">
            <control shapeId="20781" r:id="rId304" name="Check Box 301">
              <controlPr defaultSize="0" autoFill="0" autoLine="0" autoPict="0">
                <anchor moveWithCells="1">
                  <from>
                    <xdr:col>9</xdr:col>
                    <xdr:colOff>666750</xdr:colOff>
                    <xdr:row>70</xdr:row>
                    <xdr:rowOff>142875</xdr:rowOff>
                  </from>
                  <to>
                    <xdr:col>10</xdr:col>
                    <xdr:colOff>57150</xdr:colOff>
                    <xdr:row>72</xdr:row>
                    <xdr:rowOff>47625</xdr:rowOff>
                  </to>
                </anchor>
              </controlPr>
            </control>
          </mc:Choice>
        </mc:AlternateContent>
        <mc:AlternateContent xmlns:mc="http://schemas.openxmlformats.org/markup-compatibility/2006">
          <mc:Choice Requires="x14">
            <control shapeId="20782" r:id="rId305" name="Check Box 302">
              <controlPr defaultSize="0" autoFill="0" autoLine="0" autoPict="0">
                <anchor moveWithCells="1">
                  <from>
                    <xdr:col>9</xdr:col>
                    <xdr:colOff>666750</xdr:colOff>
                    <xdr:row>71</xdr:row>
                    <xdr:rowOff>142875</xdr:rowOff>
                  </from>
                  <to>
                    <xdr:col>10</xdr:col>
                    <xdr:colOff>57150</xdr:colOff>
                    <xdr:row>73</xdr:row>
                    <xdr:rowOff>47625</xdr:rowOff>
                  </to>
                </anchor>
              </controlPr>
            </control>
          </mc:Choice>
        </mc:AlternateContent>
        <mc:AlternateContent xmlns:mc="http://schemas.openxmlformats.org/markup-compatibility/2006">
          <mc:Choice Requires="x14">
            <control shapeId="20783" r:id="rId306" name="Check Box 303">
              <controlPr defaultSize="0" autoFill="0" autoLine="0" autoPict="0">
                <anchor moveWithCells="1">
                  <from>
                    <xdr:col>9</xdr:col>
                    <xdr:colOff>666750</xdr:colOff>
                    <xdr:row>72</xdr:row>
                    <xdr:rowOff>142875</xdr:rowOff>
                  </from>
                  <to>
                    <xdr:col>10</xdr:col>
                    <xdr:colOff>57150</xdr:colOff>
                    <xdr:row>74</xdr:row>
                    <xdr:rowOff>47625</xdr:rowOff>
                  </to>
                </anchor>
              </controlPr>
            </control>
          </mc:Choice>
        </mc:AlternateContent>
        <mc:AlternateContent xmlns:mc="http://schemas.openxmlformats.org/markup-compatibility/2006">
          <mc:Choice Requires="x14">
            <control shapeId="20784" r:id="rId307" name="Check Box 304">
              <controlPr defaultSize="0" autoFill="0" autoLine="0" autoPict="0">
                <anchor moveWithCells="1">
                  <from>
                    <xdr:col>9</xdr:col>
                    <xdr:colOff>666750</xdr:colOff>
                    <xdr:row>73</xdr:row>
                    <xdr:rowOff>142875</xdr:rowOff>
                  </from>
                  <to>
                    <xdr:col>10</xdr:col>
                    <xdr:colOff>57150</xdr:colOff>
                    <xdr:row>75</xdr:row>
                    <xdr:rowOff>47625</xdr:rowOff>
                  </to>
                </anchor>
              </controlPr>
            </control>
          </mc:Choice>
        </mc:AlternateContent>
        <mc:AlternateContent xmlns:mc="http://schemas.openxmlformats.org/markup-compatibility/2006">
          <mc:Choice Requires="x14">
            <control shapeId="20785" r:id="rId308" name="Check Box 305">
              <controlPr defaultSize="0" autoFill="0" autoLine="0" autoPict="0">
                <anchor moveWithCells="1">
                  <from>
                    <xdr:col>9</xdr:col>
                    <xdr:colOff>666750</xdr:colOff>
                    <xdr:row>74</xdr:row>
                    <xdr:rowOff>142875</xdr:rowOff>
                  </from>
                  <to>
                    <xdr:col>10</xdr:col>
                    <xdr:colOff>57150</xdr:colOff>
                    <xdr:row>76</xdr:row>
                    <xdr:rowOff>47625</xdr:rowOff>
                  </to>
                </anchor>
              </controlPr>
            </control>
          </mc:Choice>
        </mc:AlternateContent>
        <mc:AlternateContent xmlns:mc="http://schemas.openxmlformats.org/markup-compatibility/2006">
          <mc:Choice Requires="x14">
            <control shapeId="20786" r:id="rId309" name="Check Box 306">
              <controlPr defaultSize="0" autoFill="0" autoLine="0" autoPict="0">
                <anchor moveWithCells="1">
                  <from>
                    <xdr:col>9</xdr:col>
                    <xdr:colOff>666750</xdr:colOff>
                    <xdr:row>75</xdr:row>
                    <xdr:rowOff>142875</xdr:rowOff>
                  </from>
                  <to>
                    <xdr:col>10</xdr:col>
                    <xdr:colOff>57150</xdr:colOff>
                    <xdr:row>77</xdr:row>
                    <xdr:rowOff>47625</xdr:rowOff>
                  </to>
                </anchor>
              </controlPr>
            </control>
          </mc:Choice>
        </mc:AlternateContent>
        <mc:AlternateContent xmlns:mc="http://schemas.openxmlformats.org/markup-compatibility/2006">
          <mc:Choice Requires="x14">
            <control shapeId="20787" r:id="rId310" name="Check Box 307">
              <controlPr defaultSize="0" autoFill="0" autoLine="0" autoPict="0">
                <anchor moveWithCells="1">
                  <from>
                    <xdr:col>9</xdr:col>
                    <xdr:colOff>666750</xdr:colOff>
                    <xdr:row>76</xdr:row>
                    <xdr:rowOff>142875</xdr:rowOff>
                  </from>
                  <to>
                    <xdr:col>10</xdr:col>
                    <xdr:colOff>57150</xdr:colOff>
                    <xdr:row>78</xdr:row>
                    <xdr:rowOff>47625</xdr:rowOff>
                  </to>
                </anchor>
              </controlPr>
            </control>
          </mc:Choice>
        </mc:AlternateContent>
        <mc:AlternateContent xmlns:mc="http://schemas.openxmlformats.org/markup-compatibility/2006">
          <mc:Choice Requires="x14">
            <control shapeId="20788" r:id="rId311" name="Check Box 308">
              <controlPr defaultSize="0" autoFill="0" autoLine="0" autoPict="0">
                <anchor moveWithCells="1">
                  <from>
                    <xdr:col>9</xdr:col>
                    <xdr:colOff>666750</xdr:colOff>
                    <xdr:row>77</xdr:row>
                    <xdr:rowOff>142875</xdr:rowOff>
                  </from>
                  <to>
                    <xdr:col>10</xdr:col>
                    <xdr:colOff>57150</xdr:colOff>
                    <xdr:row>79</xdr:row>
                    <xdr:rowOff>47625</xdr:rowOff>
                  </to>
                </anchor>
              </controlPr>
            </control>
          </mc:Choice>
        </mc:AlternateContent>
        <mc:AlternateContent xmlns:mc="http://schemas.openxmlformats.org/markup-compatibility/2006">
          <mc:Choice Requires="x14">
            <control shapeId="20789" r:id="rId312" name="Check Box 309">
              <controlPr defaultSize="0" autoFill="0" autoLine="0" autoPict="0">
                <anchor moveWithCells="1">
                  <from>
                    <xdr:col>9</xdr:col>
                    <xdr:colOff>666750</xdr:colOff>
                    <xdr:row>78</xdr:row>
                    <xdr:rowOff>142875</xdr:rowOff>
                  </from>
                  <to>
                    <xdr:col>10</xdr:col>
                    <xdr:colOff>57150</xdr:colOff>
                    <xdr:row>80</xdr:row>
                    <xdr:rowOff>47625</xdr:rowOff>
                  </to>
                </anchor>
              </controlPr>
            </control>
          </mc:Choice>
        </mc:AlternateContent>
        <mc:AlternateContent xmlns:mc="http://schemas.openxmlformats.org/markup-compatibility/2006">
          <mc:Choice Requires="x14">
            <control shapeId="20790" r:id="rId313" name="Check Box 310">
              <controlPr defaultSize="0" autoFill="0" autoLine="0" autoPict="0">
                <anchor moveWithCells="1">
                  <from>
                    <xdr:col>9</xdr:col>
                    <xdr:colOff>666750</xdr:colOff>
                    <xdr:row>79</xdr:row>
                    <xdr:rowOff>142875</xdr:rowOff>
                  </from>
                  <to>
                    <xdr:col>10</xdr:col>
                    <xdr:colOff>57150</xdr:colOff>
                    <xdr:row>81</xdr:row>
                    <xdr:rowOff>47625</xdr:rowOff>
                  </to>
                </anchor>
              </controlPr>
            </control>
          </mc:Choice>
        </mc:AlternateContent>
        <mc:AlternateContent xmlns:mc="http://schemas.openxmlformats.org/markup-compatibility/2006">
          <mc:Choice Requires="x14">
            <control shapeId="20791" r:id="rId314" name="Check Box 311">
              <controlPr defaultSize="0" autoFill="0" autoLine="0" autoPict="0">
                <anchor moveWithCells="1">
                  <from>
                    <xdr:col>9</xdr:col>
                    <xdr:colOff>666750</xdr:colOff>
                    <xdr:row>80</xdr:row>
                    <xdr:rowOff>142875</xdr:rowOff>
                  </from>
                  <to>
                    <xdr:col>10</xdr:col>
                    <xdr:colOff>57150</xdr:colOff>
                    <xdr:row>82</xdr:row>
                    <xdr:rowOff>47625</xdr:rowOff>
                  </to>
                </anchor>
              </controlPr>
            </control>
          </mc:Choice>
        </mc:AlternateContent>
        <mc:AlternateContent xmlns:mc="http://schemas.openxmlformats.org/markup-compatibility/2006">
          <mc:Choice Requires="x14">
            <control shapeId="20792" r:id="rId315" name="Check Box 312">
              <controlPr defaultSize="0" autoFill="0" autoLine="0" autoPict="0">
                <anchor moveWithCells="1">
                  <from>
                    <xdr:col>9</xdr:col>
                    <xdr:colOff>666750</xdr:colOff>
                    <xdr:row>81</xdr:row>
                    <xdr:rowOff>142875</xdr:rowOff>
                  </from>
                  <to>
                    <xdr:col>10</xdr:col>
                    <xdr:colOff>57150</xdr:colOff>
                    <xdr:row>83</xdr:row>
                    <xdr:rowOff>47625</xdr:rowOff>
                  </to>
                </anchor>
              </controlPr>
            </control>
          </mc:Choice>
        </mc:AlternateContent>
        <mc:AlternateContent xmlns:mc="http://schemas.openxmlformats.org/markup-compatibility/2006">
          <mc:Choice Requires="x14">
            <control shapeId="20793" r:id="rId316" name="Check Box 313">
              <controlPr defaultSize="0" autoFill="0" autoLine="0" autoPict="0">
                <anchor moveWithCells="1">
                  <from>
                    <xdr:col>9</xdr:col>
                    <xdr:colOff>666750</xdr:colOff>
                    <xdr:row>82</xdr:row>
                    <xdr:rowOff>142875</xdr:rowOff>
                  </from>
                  <to>
                    <xdr:col>10</xdr:col>
                    <xdr:colOff>57150</xdr:colOff>
                    <xdr:row>84</xdr:row>
                    <xdr:rowOff>47625</xdr:rowOff>
                  </to>
                </anchor>
              </controlPr>
            </control>
          </mc:Choice>
        </mc:AlternateContent>
        <mc:AlternateContent xmlns:mc="http://schemas.openxmlformats.org/markup-compatibility/2006">
          <mc:Choice Requires="x14">
            <control shapeId="20794" r:id="rId317" name="Check Box 314">
              <controlPr defaultSize="0" autoFill="0" autoLine="0" autoPict="0">
                <anchor moveWithCells="1">
                  <from>
                    <xdr:col>9</xdr:col>
                    <xdr:colOff>666750</xdr:colOff>
                    <xdr:row>83</xdr:row>
                    <xdr:rowOff>142875</xdr:rowOff>
                  </from>
                  <to>
                    <xdr:col>10</xdr:col>
                    <xdr:colOff>57150</xdr:colOff>
                    <xdr:row>85</xdr:row>
                    <xdr:rowOff>47625</xdr:rowOff>
                  </to>
                </anchor>
              </controlPr>
            </control>
          </mc:Choice>
        </mc:AlternateContent>
        <mc:AlternateContent xmlns:mc="http://schemas.openxmlformats.org/markup-compatibility/2006">
          <mc:Choice Requires="x14">
            <control shapeId="20795" r:id="rId318" name="Check Box 315">
              <controlPr defaultSize="0" autoFill="0" autoLine="0" autoPict="0">
                <anchor moveWithCells="1">
                  <from>
                    <xdr:col>9</xdr:col>
                    <xdr:colOff>666750</xdr:colOff>
                    <xdr:row>84</xdr:row>
                    <xdr:rowOff>142875</xdr:rowOff>
                  </from>
                  <to>
                    <xdr:col>10</xdr:col>
                    <xdr:colOff>57150</xdr:colOff>
                    <xdr:row>86</xdr:row>
                    <xdr:rowOff>47625</xdr:rowOff>
                  </to>
                </anchor>
              </controlPr>
            </control>
          </mc:Choice>
        </mc:AlternateContent>
        <mc:AlternateContent xmlns:mc="http://schemas.openxmlformats.org/markup-compatibility/2006">
          <mc:Choice Requires="x14">
            <control shapeId="20796" r:id="rId319" name="Check Box 316">
              <controlPr defaultSize="0" autoFill="0" autoLine="0" autoPict="0">
                <anchor moveWithCells="1">
                  <from>
                    <xdr:col>9</xdr:col>
                    <xdr:colOff>666750</xdr:colOff>
                    <xdr:row>85</xdr:row>
                    <xdr:rowOff>142875</xdr:rowOff>
                  </from>
                  <to>
                    <xdr:col>10</xdr:col>
                    <xdr:colOff>57150</xdr:colOff>
                    <xdr:row>87</xdr:row>
                    <xdr:rowOff>47625</xdr:rowOff>
                  </to>
                </anchor>
              </controlPr>
            </control>
          </mc:Choice>
        </mc:AlternateContent>
        <mc:AlternateContent xmlns:mc="http://schemas.openxmlformats.org/markup-compatibility/2006">
          <mc:Choice Requires="x14">
            <control shapeId="20797" r:id="rId320" name="Check Box 317">
              <controlPr defaultSize="0" autoFill="0" autoLine="0" autoPict="0">
                <anchor moveWithCells="1">
                  <from>
                    <xdr:col>9</xdr:col>
                    <xdr:colOff>666750</xdr:colOff>
                    <xdr:row>86</xdr:row>
                    <xdr:rowOff>142875</xdr:rowOff>
                  </from>
                  <to>
                    <xdr:col>10</xdr:col>
                    <xdr:colOff>57150</xdr:colOff>
                    <xdr:row>88</xdr:row>
                    <xdr:rowOff>47625</xdr:rowOff>
                  </to>
                </anchor>
              </controlPr>
            </control>
          </mc:Choice>
        </mc:AlternateContent>
        <mc:AlternateContent xmlns:mc="http://schemas.openxmlformats.org/markup-compatibility/2006">
          <mc:Choice Requires="x14">
            <control shapeId="20798" r:id="rId321" name="Check Box 318">
              <controlPr defaultSize="0" autoFill="0" autoLine="0" autoPict="0">
                <anchor moveWithCells="1">
                  <from>
                    <xdr:col>9</xdr:col>
                    <xdr:colOff>666750</xdr:colOff>
                    <xdr:row>87</xdr:row>
                    <xdr:rowOff>142875</xdr:rowOff>
                  </from>
                  <to>
                    <xdr:col>10</xdr:col>
                    <xdr:colOff>57150</xdr:colOff>
                    <xdr:row>89</xdr:row>
                    <xdr:rowOff>47625</xdr:rowOff>
                  </to>
                </anchor>
              </controlPr>
            </control>
          </mc:Choice>
        </mc:AlternateContent>
        <mc:AlternateContent xmlns:mc="http://schemas.openxmlformats.org/markup-compatibility/2006">
          <mc:Choice Requires="x14">
            <control shapeId="20799" r:id="rId322" name="Check Box 319">
              <controlPr defaultSize="0" autoFill="0" autoLine="0" autoPict="0">
                <anchor moveWithCells="1">
                  <from>
                    <xdr:col>9</xdr:col>
                    <xdr:colOff>666750</xdr:colOff>
                    <xdr:row>88</xdr:row>
                    <xdr:rowOff>142875</xdr:rowOff>
                  </from>
                  <to>
                    <xdr:col>10</xdr:col>
                    <xdr:colOff>57150</xdr:colOff>
                    <xdr:row>90</xdr:row>
                    <xdr:rowOff>47625</xdr:rowOff>
                  </to>
                </anchor>
              </controlPr>
            </control>
          </mc:Choice>
        </mc:AlternateContent>
        <mc:AlternateContent xmlns:mc="http://schemas.openxmlformats.org/markup-compatibility/2006">
          <mc:Choice Requires="x14">
            <control shapeId="20800" r:id="rId323" name="Check Box 320">
              <controlPr defaultSize="0" autoFill="0" autoLine="0" autoPict="0">
                <anchor moveWithCells="1">
                  <from>
                    <xdr:col>9</xdr:col>
                    <xdr:colOff>666750</xdr:colOff>
                    <xdr:row>89</xdr:row>
                    <xdr:rowOff>142875</xdr:rowOff>
                  </from>
                  <to>
                    <xdr:col>10</xdr:col>
                    <xdr:colOff>57150</xdr:colOff>
                    <xdr:row>91</xdr:row>
                    <xdr:rowOff>47625</xdr:rowOff>
                  </to>
                </anchor>
              </controlPr>
            </control>
          </mc:Choice>
        </mc:AlternateContent>
        <mc:AlternateContent xmlns:mc="http://schemas.openxmlformats.org/markup-compatibility/2006">
          <mc:Choice Requires="x14">
            <control shapeId="20801" r:id="rId324" name="Check Box 321">
              <controlPr defaultSize="0" autoFill="0" autoLine="0" autoPict="0">
                <anchor moveWithCells="1">
                  <from>
                    <xdr:col>9</xdr:col>
                    <xdr:colOff>666750</xdr:colOff>
                    <xdr:row>90</xdr:row>
                    <xdr:rowOff>142875</xdr:rowOff>
                  </from>
                  <to>
                    <xdr:col>10</xdr:col>
                    <xdr:colOff>57150</xdr:colOff>
                    <xdr:row>92</xdr:row>
                    <xdr:rowOff>47625</xdr:rowOff>
                  </to>
                </anchor>
              </controlPr>
            </control>
          </mc:Choice>
        </mc:AlternateContent>
        <mc:AlternateContent xmlns:mc="http://schemas.openxmlformats.org/markup-compatibility/2006">
          <mc:Choice Requires="x14">
            <control shapeId="20802" r:id="rId325" name="Check Box 322">
              <controlPr defaultSize="0" autoFill="0" autoLine="0" autoPict="0">
                <anchor moveWithCells="1">
                  <from>
                    <xdr:col>9</xdr:col>
                    <xdr:colOff>666750</xdr:colOff>
                    <xdr:row>91</xdr:row>
                    <xdr:rowOff>142875</xdr:rowOff>
                  </from>
                  <to>
                    <xdr:col>10</xdr:col>
                    <xdr:colOff>57150</xdr:colOff>
                    <xdr:row>93</xdr:row>
                    <xdr:rowOff>47625</xdr:rowOff>
                  </to>
                </anchor>
              </controlPr>
            </control>
          </mc:Choice>
        </mc:AlternateContent>
        <mc:AlternateContent xmlns:mc="http://schemas.openxmlformats.org/markup-compatibility/2006">
          <mc:Choice Requires="x14">
            <control shapeId="20803" r:id="rId326" name="Check Box 323">
              <controlPr defaultSize="0" autoFill="0" autoLine="0" autoPict="0">
                <anchor moveWithCells="1">
                  <from>
                    <xdr:col>9</xdr:col>
                    <xdr:colOff>666750</xdr:colOff>
                    <xdr:row>92</xdr:row>
                    <xdr:rowOff>142875</xdr:rowOff>
                  </from>
                  <to>
                    <xdr:col>10</xdr:col>
                    <xdr:colOff>57150</xdr:colOff>
                    <xdr:row>94</xdr:row>
                    <xdr:rowOff>47625</xdr:rowOff>
                  </to>
                </anchor>
              </controlPr>
            </control>
          </mc:Choice>
        </mc:AlternateContent>
        <mc:AlternateContent xmlns:mc="http://schemas.openxmlformats.org/markup-compatibility/2006">
          <mc:Choice Requires="x14">
            <control shapeId="20804" r:id="rId327" name="Check Box 324">
              <controlPr defaultSize="0" autoFill="0" autoLine="0" autoPict="0">
                <anchor moveWithCells="1">
                  <from>
                    <xdr:col>9</xdr:col>
                    <xdr:colOff>666750</xdr:colOff>
                    <xdr:row>93</xdr:row>
                    <xdr:rowOff>142875</xdr:rowOff>
                  </from>
                  <to>
                    <xdr:col>10</xdr:col>
                    <xdr:colOff>57150</xdr:colOff>
                    <xdr:row>95</xdr:row>
                    <xdr:rowOff>47625</xdr:rowOff>
                  </to>
                </anchor>
              </controlPr>
            </control>
          </mc:Choice>
        </mc:AlternateContent>
        <mc:AlternateContent xmlns:mc="http://schemas.openxmlformats.org/markup-compatibility/2006">
          <mc:Choice Requires="x14">
            <control shapeId="20805" r:id="rId328" name="Check Box 325">
              <controlPr defaultSize="0" autoFill="0" autoLine="0" autoPict="0">
                <anchor moveWithCells="1">
                  <from>
                    <xdr:col>9</xdr:col>
                    <xdr:colOff>666750</xdr:colOff>
                    <xdr:row>94</xdr:row>
                    <xdr:rowOff>142875</xdr:rowOff>
                  </from>
                  <to>
                    <xdr:col>10</xdr:col>
                    <xdr:colOff>57150</xdr:colOff>
                    <xdr:row>96</xdr:row>
                    <xdr:rowOff>47625</xdr:rowOff>
                  </to>
                </anchor>
              </controlPr>
            </control>
          </mc:Choice>
        </mc:AlternateContent>
        <mc:AlternateContent xmlns:mc="http://schemas.openxmlformats.org/markup-compatibility/2006">
          <mc:Choice Requires="x14">
            <control shapeId="20806" r:id="rId329" name="Check Box 326">
              <controlPr defaultSize="0" autoFill="0" autoLine="0" autoPict="0">
                <anchor moveWithCells="1">
                  <from>
                    <xdr:col>9</xdr:col>
                    <xdr:colOff>666750</xdr:colOff>
                    <xdr:row>95</xdr:row>
                    <xdr:rowOff>142875</xdr:rowOff>
                  </from>
                  <to>
                    <xdr:col>10</xdr:col>
                    <xdr:colOff>57150</xdr:colOff>
                    <xdr:row>97</xdr:row>
                    <xdr:rowOff>47625</xdr:rowOff>
                  </to>
                </anchor>
              </controlPr>
            </control>
          </mc:Choice>
        </mc:AlternateContent>
        <mc:AlternateContent xmlns:mc="http://schemas.openxmlformats.org/markup-compatibility/2006">
          <mc:Choice Requires="x14">
            <control shapeId="20807" r:id="rId330" name="Check Box 327">
              <controlPr defaultSize="0" autoFill="0" autoLine="0" autoPict="0">
                <anchor moveWithCells="1">
                  <from>
                    <xdr:col>9</xdr:col>
                    <xdr:colOff>666750</xdr:colOff>
                    <xdr:row>96</xdr:row>
                    <xdr:rowOff>142875</xdr:rowOff>
                  </from>
                  <to>
                    <xdr:col>10</xdr:col>
                    <xdr:colOff>57150</xdr:colOff>
                    <xdr:row>98</xdr:row>
                    <xdr:rowOff>47625</xdr:rowOff>
                  </to>
                </anchor>
              </controlPr>
            </control>
          </mc:Choice>
        </mc:AlternateContent>
        <mc:AlternateContent xmlns:mc="http://schemas.openxmlformats.org/markup-compatibility/2006">
          <mc:Choice Requires="x14">
            <control shapeId="20808" r:id="rId331" name="Check Box 328">
              <controlPr defaultSize="0" autoFill="0" autoLine="0" autoPict="0">
                <anchor moveWithCells="1">
                  <from>
                    <xdr:col>9</xdr:col>
                    <xdr:colOff>666750</xdr:colOff>
                    <xdr:row>97</xdr:row>
                    <xdr:rowOff>142875</xdr:rowOff>
                  </from>
                  <to>
                    <xdr:col>10</xdr:col>
                    <xdr:colOff>57150</xdr:colOff>
                    <xdr:row>99</xdr:row>
                    <xdr:rowOff>47625</xdr:rowOff>
                  </to>
                </anchor>
              </controlPr>
            </control>
          </mc:Choice>
        </mc:AlternateContent>
        <mc:AlternateContent xmlns:mc="http://schemas.openxmlformats.org/markup-compatibility/2006">
          <mc:Choice Requires="x14">
            <control shapeId="20809" r:id="rId332" name="Check Box 329">
              <controlPr defaultSize="0" autoFill="0" autoLine="0" autoPict="0">
                <anchor moveWithCells="1">
                  <from>
                    <xdr:col>9</xdr:col>
                    <xdr:colOff>666750</xdr:colOff>
                    <xdr:row>98</xdr:row>
                    <xdr:rowOff>142875</xdr:rowOff>
                  </from>
                  <to>
                    <xdr:col>10</xdr:col>
                    <xdr:colOff>57150</xdr:colOff>
                    <xdr:row>100</xdr:row>
                    <xdr:rowOff>47625</xdr:rowOff>
                  </to>
                </anchor>
              </controlPr>
            </control>
          </mc:Choice>
        </mc:AlternateContent>
        <mc:AlternateContent xmlns:mc="http://schemas.openxmlformats.org/markup-compatibility/2006">
          <mc:Choice Requires="x14">
            <control shapeId="20810" r:id="rId333" name="Check Box 330">
              <controlPr defaultSize="0" autoFill="0" autoLine="0" autoPict="0">
                <anchor moveWithCells="1">
                  <from>
                    <xdr:col>9</xdr:col>
                    <xdr:colOff>666750</xdr:colOff>
                    <xdr:row>99</xdr:row>
                    <xdr:rowOff>142875</xdr:rowOff>
                  </from>
                  <to>
                    <xdr:col>10</xdr:col>
                    <xdr:colOff>57150</xdr:colOff>
                    <xdr:row>101</xdr:row>
                    <xdr:rowOff>47625</xdr:rowOff>
                  </to>
                </anchor>
              </controlPr>
            </control>
          </mc:Choice>
        </mc:AlternateContent>
        <mc:AlternateContent xmlns:mc="http://schemas.openxmlformats.org/markup-compatibility/2006">
          <mc:Choice Requires="x14">
            <control shapeId="20811" r:id="rId334" name="Check Box 331">
              <controlPr defaultSize="0" autoFill="0" autoLine="0" autoPict="0">
                <anchor moveWithCells="1">
                  <from>
                    <xdr:col>9</xdr:col>
                    <xdr:colOff>666750</xdr:colOff>
                    <xdr:row>100</xdr:row>
                    <xdr:rowOff>142875</xdr:rowOff>
                  </from>
                  <to>
                    <xdr:col>10</xdr:col>
                    <xdr:colOff>57150</xdr:colOff>
                    <xdr:row>102</xdr:row>
                    <xdr:rowOff>47625</xdr:rowOff>
                  </to>
                </anchor>
              </controlPr>
            </control>
          </mc:Choice>
        </mc:AlternateContent>
        <mc:AlternateContent xmlns:mc="http://schemas.openxmlformats.org/markup-compatibility/2006">
          <mc:Choice Requires="x14">
            <control shapeId="20812" r:id="rId335" name="Check Box 332">
              <controlPr defaultSize="0" autoFill="0" autoLine="0" autoPict="0">
                <anchor moveWithCells="1">
                  <from>
                    <xdr:col>9</xdr:col>
                    <xdr:colOff>666750</xdr:colOff>
                    <xdr:row>101</xdr:row>
                    <xdr:rowOff>142875</xdr:rowOff>
                  </from>
                  <to>
                    <xdr:col>10</xdr:col>
                    <xdr:colOff>57150</xdr:colOff>
                    <xdr:row>103</xdr:row>
                    <xdr:rowOff>47625</xdr:rowOff>
                  </to>
                </anchor>
              </controlPr>
            </control>
          </mc:Choice>
        </mc:AlternateContent>
        <mc:AlternateContent xmlns:mc="http://schemas.openxmlformats.org/markup-compatibility/2006">
          <mc:Choice Requires="x14">
            <control shapeId="20813" r:id="rId336" name="Check Box 333">
              <controlPr defaultSize="0" autoFill="0" autoLine="0" autoPict="0">
                <anchor moveWithCells="1">
                  <from>
                    <xdr:col>9</xdr:col>
                    <xdr:colOff>666750</xdr:colOff>
                    <xdr:row>102</xdr:row>
                    <xdr:rowOff>142875</xdr:rowOff>
                  </from>
                  <to>
                    <xdr:col>10</xdr:col>
                    <xdr:colOff>57150</xdr:colOff>
                    <xdr:row>104</xdr:row>
                    <xdr:rowOff>47625</xdr:rowOff>
                  </to>
                </anchor>
              </controlPr>
            </control>
          </mc:Choice>
        </mc:AlternateContent>
        <mc:AlternateContent xmlns:mc="http://schemas.openxmlformats.org/markup-compatibility/2006">
          <mc:Choice Requires="x14">
            <control shapeId="20814" r:id="rId337" name="Check Box 334">
              <controlPr defaultSize="0" autoFill="0" autoLine="0" autoPict="0">
                <anchor moveWithCells="1">
                  <from>
                    <xdr:col>9</xdr:col>
                    <xdr:colOff>666750</xdr:colOff>
                    <xdr:row>103</xdr:row>
                    <xdr:rowOff>142875</xdr:rowOff>
                  </from>
                  <to>
                    <xdr:col>10</xdr:col>
                    <xdr:colOff>57150</xdr:colOff>
                    <xdr:row>105</xdr:row>
                    <xdr:rowOff>47625</xdr:rowOff>
                  </to>
                </anchor>
              </controlPr>
            </control>
          </mc:Choice>
        </mc:AlternateContent>
        <mc:AlternateContent xmlns:mc="http://schemas.openxmlformats.org/markup-compatibility/2006">
          <mc:Choice Requires="x14">
            <control shapeId="20815" r:id="rId338" name="Check Box 335">
              <controlPr defaultSize="0" autoFill="0" autoLine="0" autoPict="0">
                <anchor moveWithCells="1">
                  <from>
                    <xdr:col>9</xdr:col>
                    <xdr:colOff>666750</xdr:colOff>
                    <xdr:row>104</xdr:row>
                    <xdr:rowOff>142875</xdr:rowOff>
                  </from>
                  <to>
                    <xdr:col>10</xdr:col>
                    <xdr:colOff>57150</xdr:colOff>
                    <xdr:row>106</xdr:row>
                    <xdr:rowOff>47625</xdr:rowOff>
                  </to>
                </anchor>
              </controlPr>
            </control>
          </mc:Choice>
        </mc:AlternateContent>
        <mc:AlternateContent xmlns:mc="http://schemas.openxmlformats.org/markup-compatibility/2006">
          <mc:Choice Requires="x14">
            <control shapeId="20816" r:id="rId339" name="Check Box 336">
              <controlPr defaultSize="0" autoFill="0" autoLine="0" autoPict="0">
                <anchor moveWithCells="1">
                  <from>
                    <xdr:col>9</xdr:col>
                    <xdr:colOff>666750</xdr:colOff>
                    <xdr:row>105</xdr:row>
                    <xdr:rowOff>142875</xdr:rowOff>
                  </from>
                  <to>
                    <xdr:col>10</xdr:col>
                    <xdr:colOff>57150</xdr:colOff>
                    <xdr:row>107</xdr:row>
                    <xdr:rowOff>47625</xdr:rowOff>
                  </to>
                </anchor>
              </controlPr>
            </control>
          </mc:Choice>
        </mc:AlternateContent>
        <mc:AlternateContent xmlns:mc="http://schemas.openxmlformats.org/markup-compatibility/2006">
          <mc:Choice Requires="x14">
            <control shapeId="20817" r:id="rId340" name="Check Box 337">
              <controlPr defaultSize="0" autoFill="0" autoLine="0" autoPict="0">
                <anchor moveWithCells="1">
                  <from>
                    <xdr:col>9</xdr:col>
                    <xdr:colOff>666750</xdr:colOff>
                    <xdr:row>106</xdr:row>
                    <xdr:rowOff>142875</xdr:rowOff>
                  </from>
                  <to>
                    <xdr:col>10</xdr:col>
                    <xdr:colOff>57150</xdr:colOff>
                    <xdr:row>108</xdr:row>
                    <xdr:rowOff>47625</xdr:rowOff>
                  </to>
                </anchor>
              </controlPr>
            </control>
          </mc:Choice>
        </mc:AlternateContent>
        <mc:AlternateContent xmlns:mc="http://schemas.openxmlformats.org/markup-compatibility/2006">
          <mc:Choice Requires="x14">
            <control shapeId="20818" r:id="rId341" name="Check Box 338">
              <controlPr defaultSize="0" autoFill="0" autoLine="0" autoPict="0">
                <anchor moveWithCells="1">
                  <from>
                    <xdr:col>9</xdr:col>
                    <xdr:colOff>666750</xdr:colOff>
                    <xdr:row>107</xdr:row>
                    <xdr:rowOff>142875</xdr:rowOff>
                  </from>
                  <to>
                    <xdr:col>10</xdr:col>
                    <xdr:colOff>57150</xdr:colOff>
                    <xdr:row>109</xdr:row>
                    <xdr:rowOff>47625</xdr:rowOff>
                  </to>
                </anchor>
              </controlPr>
            </control>
          </mc:Choice>
        </mc:AlternateContent>
        <mc:AlternateContent xmlns:mc="http://schemas.openxmlformats.org/markup-compatibility/2006">
          <mc:Choice Requires="x14">
            <control shapeId="20819" r:id="rId342" name="Check Box 339">
              <controlPr defaultSize="0" autoFill="0" autoLine="0" autoPict="0">
                <anchor moveWithCells="1">
                  <from>
                    <xdr:col>9</xdr:col>
                    <xdr:colOff>666750</xdr:colOff>
                    <xdr:row>108</xdr:row>
                    <xdr:rowOff>142875</xdr:rowOff>
                  </from>
                  <to>
                    <xdr:col>10</xdr:col>
                    <xdr:colOff>57150</xdr:colOff>
                    <xdr:row>110</xdr:row>
                    <xdr:rowOff>47625</xdr:rowOff>
                  </to>
                </anchor>
              </controlPr>
            </control>
          </mc:Choice>
        </mc:AlternateContent>
        <mc:AlternateContent xmlns:mc="http://schemas.openxmlformats.org/markup-compatibility/2006">
          <mc:Choice Requires="x14">
            <control shapeId="20820" r:id="rId343" name="Check Box 340">
              <controlPr defaultSize="0" autoFill="0" autoLine="0" autoPict="0">
                <anchor moveWithCells="1">
                  <from>
                    <xdr:col>9</xdr:col>
                    <xdr:colOff>666750</xdr:colOff>
                    <xdr:row>109</xdr:row>
                    <xdr:rowOff>142875</xdr:rowOff>
                  </from>
                  <to>
                    <xdr:col>10</xdr:col>
                    <xdr:colOff>57150</xdr:colOff>
                    <xdr:row>111</xdr:row>
                    <xdr:rowOff>47625</xdr:rowOff>
                  </to>
                </anchor>
              </controlPr>
            </control>
          </mc:Choice>
        </mc:AlternateContent>
        <mc:AlternateContent xmlns:mc="http://schemas.openxmlformats.org/markup-compatibility/2006">
          <mc:Choice Requires="x14">
            <control shapeId="20821" r:id="rId344" name="Check Box 341">
              <controlPr defaultSize="0" autoFill="0" autoLine="0" autoPict="0">
                <anchor moveWithCells="1">
                  <from>
                    <xdr:col>9</xdr:col>
                    <xdr:colOff>666750</xdr:colOff>
                    <xdr:row>110</xdr:row>
                    <xdr:rowOff>142875</xdr:rowOff>
                  </from>
                  <to>
                    <xdr:col>10</xdr:col>
                    <xdr:colOff>57150</xdr:colOff>
                    <xdr:row>112</xdr:row>
                    <xdr:rowOff>47625</xdr:rowOff>
                  </to>
                </anchor>
              </controlPr>
            </control>
          </mc:Choice>
        </mc:AlternateContent>
        <mc:AlternateContent xmlns:mc="http://schemas.openxmlformats.org/markup-compatibility/2006">
          <mc:Choice Requires="x14">
            <control shapeId="20822" r:id="rId345" name="Check Box 342">
              <controlPr defaultSize="0" autoFill="0" autoLine="0" autoPict="0">
                <anchor moveWithCells="1">
                  <from>
                    <xdr:col>9</xdr:col>
                    <xdr:colOff>666750</xdr:colOff>
                    <xdr:row>111</xdr:row>
                    <xdr:rowOff>142875</xdr:rowOff>
                  </from>
                  <to>
                    <xdr:col>10</xdr:col>
                    <xdr:colOff>57150</xdr:colOff>
                    <xdr:row>113</xdr:row>
                    <xdr:rowOff>47625</xdr:rowOff>
                  </to>
                </anchor>
              </controlPr>
            </control>
          </mc:Choice>
        </mc:AlternateContent>
        <mc:AlternateContent xmlns:mc="http://schemas.openxmlformats.org/markup-compatibility/2006">
          <mc:Choice Requires="x14">
            <control shapeId="20823" r:id="rId346" name="Check Box 343">
              <controlPr defaultSize="0" autoFill="0" autoLine="0" autoPict="0">
                <anchor moveWithCells="1">
                  <from>
                    <xdr:col>9</xdr:col>
                    <xdr:colOff>666750</xdr:colOff>
                    <xdr:row>112</xdr:row>
                    <xdr:rowOff>142875</xdr:rowOff>
                  </from>
                  <to>
                    <xdr:col>10</xdr:col>
                    <xdr:colOff>57150</xdr:colOff>
                    <xdr:row>114</xdr:row>
                    <xdr:rowOff>47625</xdr:rowOff>
                  </to>
                </anchor>
              </controlPr>
            </control>
          </mc:Choice>
        </mc:AlternateContent>
        <mc:AlternateContent xmlns:mc="http://schemas.openxmlformats.org/markup-compatibility/2006">
          <mc:Choice Requires="x14">
            <control shapeId="20824" r:id="rId347" name="Check Box 344">
              <controlPr defaultSize="0" autoFill="0" autoLine="0" autoPict="0">
                <anchor moveWithCells="1">
                  <from>
                    <xdr:col>9</xdr:col>
                    <xdr:colOff>666750</xdr:colOff>
                    <xdr:row>113</xdr:row>
                    <xdr:rowOff>142875</xdr:rowOff>
                  </from>
                  <to>
                    <xdr:col>10</xdr:col>
                    <xdr:colOff>57150</xdr:colOff>
                    <xdr:row>115</xdr:row>
                    <xdr:rowOff>47625</xdr:rowOff>
                  </to>
                </anchor>
              </controlPr>
            </control>
          </mc:Choice>
        </mc:AlternateContent>
        <mc:AlternateContent xmlns:mc="http://schemas.openxmlformats.org/markup-compatibility/2006">
          <mc:Choice Requires="x14">
            <control shapeId="20825" r:id="rId348" name="Check Box 345">
              <controlPr defaultSize="0" autoFill="0" autoLine="0" autoPict="0">
                <anchor moveWithCells="1">
                  <from>
                    <xdr:col>9</xdr:col>
                    <xdr:colOff>666750</xdr:colOff>
                    <xdr:row>114</xdr:row>
                    <xdr:rowOff>142875</xdr:rowOff>
                  </from>
                  <to>
                    <xdr:col>10</xdr:col>
                    <xdr:colOff>57150</xdr:colOff>
                    <xdr:row>116</xdr:row>
                    <xdr:rowOff>47625</xdr:rowOff>
                  </to>
                </anchor>
              </controlPr>
            </control>
          </mc:Choice>
        </mc:AlternateContent>
        <mc:AlternateContent xmlns:mc="http://schemas.openxmlformats.org/markup-compatibility/2006">
          <mc:Choice Requires="x14">
            <control shapeId="20826" r:id="rId349" name="Check Box 346">
              <controlPr defaultSize="0" autoFill="0" autoLine="0" autoPict="0">
                <anchor moveWithCells="1">
                  <from>
                    <xdr:col>9</xdr:col>
                    <xdr:colOff>666750</xdr:colOff>
                    <xdr:row>115</xdr:row>
                    <xdr:rowOff>142875</xdr:rowOff>
                  </from>
                  <to>
                    <xdr:col>10</xdr:col>
                    <xdr:colOff>57150</xdr:colOff>
                    <xdr:row>117</xdr:row>
                    <xdr:rowOff>47625</xdr:rowOff>
                  </to>
                </anchor>
              </controlPr>
            </control>
          </mc:Choice>
        </mc:AlternateContent>
        <mc:AlternateContent xmlns:mc="http://schemas.openxmlformats.org/markup-compatibility/2006">
          <mc:Choice Requires="x14">
            <control shapeId="20827" r:id="rId350" name="Check Box 347">
              <controlPr defaultSize="0" autoFill="0" autoLine="0" autoPict="0">
                <anchor moveWithCells="1">
                  <from>
                    <xdr:col>9</xdr:col>
                    <xdr:colOff>666750</xdr:colOff>
                    <xdr:row>116</xdr:row>
                    <xdr:rowOff>142875</xdr:rowOff>
                  </from>
                  <to>
                    <xdr:col>10</xdr:col>
                    <xdr:colOff>57150</xdr:colOff>
                    <xdr:row>118</xdr:row>
                    <xdr:rowOff>47625</xdr:rowOff>
                  </to>
                </anchor>
              </controlPr>
            </control>
          </mc:Choice>
        </mc:AlternateContent>
        <mc:AlternateContent xmlns:mc="http://schemas.openxmlformats.org/markup-compatibility/2006">
          <mc:Choice Requires="x14">
            <control shapeId="20828" r:id="rId351" name="Check Box 348">
              <controlPr defaultSize="0" autoFill="0" autoLine="0" autoPict="0">
                <anchor moveWithCells="1">
                  <from>
                    <xdr:col>9</xdr:col>
                    <xdr:colOff>666750</xdr:colOff>
                    <xdr:row>117</xdr:row>
                    <xdr:rowOff>142875</xdr:rowOff>
                  </from>
                  <to>
                    <xdr:col>10</xdr:col>
                    <xdr:colOff>57150</xdr:colOff>
                    <xdr:row>119</xdr:row>
                    <xdr:rowOff>47625</xdr:rowOff>
                  </to>
                </anchor>
              </controlPr>
            </control>
          </mc:Choice>
        </mc:AlternateContent>
        <mc:AlternateContent xmlns:mc="http://schemas.openxmlformats.org/markup-compatibility/2006">
          <mc:Choice Requires="x14">
            <control shapeId="20829" r:id="rId352" name="Check Box 349">
              <controlPr defaultSize="0" autoFill="0" autoLine="0" autoPict="0">
                <anchor moveWithCells="1">
                  <from>
                    <xdr:col>9</xdr:col>
                    <xdr:colOff>666750</xdr:colOff>
                    <xdr:row>118</xdr:row>
                    <xdr:rowOff>142875</xdr:rowOff>
                  </from>
                  <to>
                    <xdr:col>10</xdr:col>
                    <xdr:colOff>57150</xdr:colOff>
                    <xdr:row>120</xdr:row>
                    <xdr:rowOff>47625</xdr:rowOff>
                  </to>
                </anchor>
              </controlPr>
            </control>
          </mc:Choice>
        </mc:AlternateContent>
        <mc:AlternateContent xmlns:mc="http://schemas.openxmlformats.org/markup-compatibility/2006">
          <mc:Choice Requires="x14">
            <control shapeId="20830" r:id="rId353" name="Check Box 350">
              <controlPr defaultSize="0" autoFill="0" autoLine="0" autoPict="0">
                <anchor moveWithCells="1">
                  <from>
                    <xdr:col>9</xdr:col>
                    <xdr:colOff>666750</xdr:colOff>
                    <xdr:row>119</xdr:row>
                    <xdr:rowOff>142875</xdr:rowOff>
                  </from>
                  <to>
                    <xdr:col>10</xdr:col>
                    <xdr:colOff>57150</xdr:colOff>
                    <xdr:row>121</xdr:row>
                    <xdr:rowOff>47625</xdr:rowOff>
                  </to>
                </anchor>
              </controlPr>
            </control>
          </mc:Choice>
        </mc:AlternateContent>
        <mc:AlternateContent xmlns:mc="http://schemas.openxmlformats.org/markup-compatibility/2006">
          <mc:Choice Requires="x14">
            <control shapeId="20831" r:id="rId354" name="Check Box 351">
              <controlPr defaultSize="0" autoFill="0" autoLine="0" autoPict="0">
                <anchor moveWithCells="1">
                  <from>
                    <xdr:col>9</xdr:col>
                    <xdr:colOff>666750</xdr:colOff>
                    <xdr:row>120</xdr:row>
                    <xdr:rowOff>142875</xdr:rowOff>
                  </from>
                  <to>
                    <xdr:col>10</xdr:col>
                    <xdr:colOff>57150</xdr:colOff>
                    <xdr:row>122</xdr:row>
                    <xdr:rowOff>47625</xdr:rowOff>
                  </to>
                </anchor>
              </controlPr>
            </control>
          </mc:Choice>
        </mc:AlternateContent>
        <mc:AlternateContent xmlns:mc="http://schemas.openxmlformats.org/markup-compatibility/2006">
          <mc:Choice Requires="x14">
            <control shapeId="20832" r:id="rId355" name="Check Box 352">
              <controlPr defaultSize="0" autoFill="0" autoLine="0" autoPict="0">
                <anchor moveWithCells="1">
                  <from>
                    <xdr:col>9</xdr:col>
                    <xdr:colOff>666750</xdr:colOff>
                    <xdr:row>121</xdr:row>
                    <xdr:rowOff>142875</xdr:rowOff>
                  </from>
                  <to>
                    <xdr:col>10</xdr:col>
                    <xdr:colOff>57150</xdr:colOff>
                    <xdr:row>123</xdr:row>
                    <xdr:rowOff>47625</xdr:rowOff>
                  </to>
                </anchor>
              </controlPr>
            </control>
          </mc:Choice>
        </mc:AlternateContent>
        <mc:AlternateContent xmlns:mc="http://schemas.openxmlformats.org/markup-compatibility/2006">
          <mc:Choice Requires="x14">
            <control shapeId="20833" r:id="rId356" name="Check Box 353">
              <controlPr defaultSize="0" autoFill="0" autoLine="0" autoPict="0">
                <anchor moveWithCells="1">
                  <from>
                    <xdr:col>9</xdr:col>
                    <xdr:colOff>666750</xdr:colOff>
                    <xdr:row>122</xdr:row>
                    <xdr:rowOff>142875</xdr:rowOff>
                  </from>
                  <to>
                    <xdr:col>10</xdr:col>
                    <xdr:colOff>57150</xdr:colOff>
                    <xdr:row>124</xdr:row>
                    <xdr:rowOff>47625</xdr:rowOff>
                  </to>
                </anchor>
              </controlPr>
            </control>
          </mc:Choice>
        </mc:AlternateContent>
        <mc:AlternateContent xmlns:mc="http://schemas.openxmlformats.org/markup-compatibility/2006">
          <mc:Choice Requires="x14">
            <control shapeId="20834" r:id="rId357" name="Check Box 354">
              <controlPr defaultSize="0" autoFill="0" autoLine="0" autoPict="0">
                <anchor moveWithCells="1">
                  <from>
                    <xdr:col>9</xdr:col>
                    <xdr:colOff>666750</xdr:colOff>
                    <xdr:row>123</xdr:row>
                    <xdr:rowOff>142875</xdr:rowOff>
                  </from>
                  <to>
                    <xdr:col>10</xdr:col>
                    <xdr:colOff>57150</xdr:colOff>
                    <xdr:row>125</xdr:row>
                    <xdr:rowOff>47625</xdr:rowOff>
                  </to>
                </anchor>
              </controlPr>
            </control>
          </mc:Choice>
        </mc:AlternateContent>
        <mc:AlternateContent xmlns:mc="http://schemas.openxmlformats.org/markup-compatibility/2006">
          <mc:Choice Requires="x14">
            <control shapeId="20835" r:id="rId358" name="Check Box 355">
              <controlPr defaultSize="0" autoFill="0" autoLine="0" autoPict="0">
                <anchor moveWithCells="1">
                  <from>
                    <xdr:col>9</xdr:col>
                    <xdr:colOff>666750</xdr:colOff>
                    <xdr:row>124</xdr:row>
                    <xdr:rowOff>142875</xdr:rowOff>
                  </from>
                  <to>
                    <xdr:col>10</xdr:col>
                    <xdr:colOff>57150</xdr:colOff>
                    <xdr:row>126</xdr:row>
                    <xdr:rowOff>47625</xdr:rowOff>
                  </to>
                </anchor>
              </controlPr>
            </control>
          </mc:Choice>
        </mc:AlternateContent>
        <mc:AlternateContent xmlns:mc="http://schemas.openxmlformats.org/markup-compatibility/2006">
          <mc:Choice Requires="x14">
            <control shapeId="20836" r:id="rId359" name="Check Box 356">
              <controlPr defaultSize="0" autoFill="0" autoLine="0" autoPict="0">
                <anchor moveWithCells="1">
                  <from>
                    <xdr:col>9</xdr:col>
                    <xdr:colOff>666750</xdr:colOff>
                    <xdr:row>125</xdr:row>
                    <xdr:rowOff>142875</xdr:rowOff>
                  </from>
                  <to>
                    <xdr:col>10</xdr:col>
                    <xdr:colOff>57150</xdr:colOff>
                    <xdr:row>127</xdr:row>
                    <xdr:rowOff>47625</xdr:rowOff>
                  </to>
                </anchor>
              </controlPr>
            </control>
          </mc:Choice>
        </mc:AlternateContent>
        <mc:AlternateContent xmlns:mc="http://schemas.openxmlformats.org/markup-compatibility/2006">
          <mc:Choice Requires="x14">
            <control shapeId="20837" r:id="rId360" name="Check Box 357">
              <controlPr defaultSize="0" autoFill="0" autoLine="0" autoPict="0">
                <anchor moveWithCells="1">
                  <from>
                    <xdr:col>9</xdr:col>
                    <xdr:colOff>666750</xdr:colOff>
                    <xdr:row>126</xdr:row>
                    <xdr:rowOff>142875</xdr:rowOff>
                  </from>
                  <to>
                    <xdr:col>10</xdr:col>
                    <xdr:colOff>57150</xdr:colOff>
                    <xdr:row>128</xdr:row>
                    <xdr:rowOff>47625</xdr:rowOff>
                  </to>
                </anchor>
              </controlPr>
            </control>
          </mc:Choice>
        </mc:AlternateContent>
        <mc:AlternateContent xmlns:mc="http://schemas.openxmlformats.org/markup-compatibility/2006">
          <mc:Choice Requires="x14">
            <control shapeId="20838" r:id="rId361" name="Check Box 358">
              <controlPr defaultSize="0" autoFill="0" autoLine="0" autoPict="0">
                <anchor moveWithCells="1">
                  <from>
                    <xdr:col>9</xdr:col>
                    <xdr:colOff>666750</xdr:colOff>
                    <xdr:row>127</xdr:row>
                    <xdr:rowOff>142875</xdr:rowOff>
                  </from>
                  <to>
                    <xdr:col>10</xdr:col>
                    <xdr:colOff>57150</xdr:colOff>
                    <xdr:row>129</xdr:row>
                    <xdr:rowOff>47625</xdr:rowOff>
                  </to>
                </anchor>
              </controlPr>
            </control>
          </mc:Choice>
        </mc:AlternateContent>
        <mc:AlternateContent xmlns:mc="http://schemas.openxmlformats.org/markup-compatibility/2006">
          <mc:Choice Requires="x14">
            <control shapeId="20839" r:id="rId362" name="Check Box 359">
              <controlPr defaultSize="0" autoFill="0" autoLine="0" autoPict="0">
                <anchor moveWithCells="1">
                  <from>
                    <xdr:col>9</xdr:col>
                    <xdr:colOff>666750</xdr:colOff>
                    <xdr:row>128</xdr:row>
                    <xdr:rowOff>142875</xdr:rowOff>
                  </from>
                  <to>
                    <xdr:col>10</xdr:col>
                    <xdr:colOff>57150</xdr:colOff>
                    <xdr:row>130</xdr:row>
                    <xdr:rowOff>47625</xdr:rowOff>
                  </to>
                </anchor>
              </controlPr>
            </control>
          </mc:Choice>
        </mc:AlternateContent>
        <mc:AlternateContent xmlns:mc="http://schemas.openxmlformats.org/markup-compatibility/2006">
          <mc:Choice Requires="x14">
            <control shapeId="20840" r:id="rId363" name="Check Box 360">
              <controlPr defaultSize="0" autoFill="0" autoLine="0" autoPict="0">
                <anchor moveWithCells="1">
                  <from>
                    <xdr:col>9</xdr:col>
                    <xdr:colOff>666750</xdr:colOff>
                    <xdr:row>129</xdr:row>
                    <xdr:rowOff>142875</xdr:rowOff>
                  </from>
                  <to>
                    <xdr:col>10</xdr:col>
                    <xdr:colOff>57150</xdr:colOff>
                    <xdr:row>131</xdr:row>
                    <xdr:rowOff>47625</xdr:rowOff>
                  </to>
                </anchor>
              </controlPr>
            </control>
          </mc:Choice>
        </mc:AlternateContent>
        <mc:AlternateContent xmlns:mc="http://schemas.openxmlformats.org/markup-compatibility/2006">
          <mc:Choice Requires="x14">
            <control shapeId="20841" r:id="rId364" name="Check Box 361">
              <controlPr defaultSize="0" autoFill="0" autoLine="0" autoPict="0">
                <anchor moveWithCells="1">
                  <from>
                    <xdr:col>9</xdr:col>
                    <xdr:colOff>666750</xdr:colOff>
                    <xdr:row>130</xdr:row>
                    <xdr:rowOff>142875</xdr:rowOff>
                  </from>
                  <to>
                    <xdr:col>10</xdr:col>
                    <xdr:colOff>57150</xdr:colOff>
                    <xdr:row>132</xdr:row>
                    <xdr:rowOff>47625</xdr:rowOff>
                  </to>
                </anchor>
              </controlPr>
            </control>
          </mc:Choice>
        </mc:AlternateContent>
        <mc:AlternateContent xmlns:mc="http://schemas.openxmlformats.org/markup-compatibility/2006">
          <mc:Choice Requires="x14">
            <control shapeId="20842" r:id="rId365" name="Check Box 362">
              <controlPr defaultSize="0" autoFill="0" autoLine="0" autoPict="0">
                <anchor moveWithCells="1">
                  <from>
                    <xdr:col>9</xdr:col>
                    <xdr:colOff>666750</xdr:colOff>
                    <xdr:row>131</xdr:row>
                    <xdr:rowOff>142875</xdr:rowOff>
                  </from>
                  <to>
                    <xdr:col>10</xdr:col>
                    <xdr:colOff>57150</xdr:colOff>
                    <xdr:row>133</xdr:row>
                    <xdr:rowOff>47625</xdr:rowOff>
                  </to>
                </anchor>
              </controlPr>
            </control>
          </mc:Choice>
        </mc:AlternateContent>
        <mc:AlternateContent xmlns:mc="http://schemas.openxmlformats.org/markup-compatibility/2006">
          <mc:Choice Requires="x14">
            <control shapeId="20843" r:id="rId366" name="Check Box 363">
              <controlPr defaultSize="0" autoFill="0" autoLine="0" autoPict="0">
                <anchor moveWithCells="1">
                  <from>
                    <xdr:col>9</xdr:col>
                    <xdr:colOff>666750</xdr:colOff>
                    <xdr:row>132</xdr:row>
                    <xdr:rowOff>142875</xdr:rowOff>
                  </from>
                  <to>
                    <xdr:col>10</xdr:col>
                    <xdr:colOff>57150</xdr:colOff>
                    <xdr:row>134</xdr:row>
                    <xdr:rowOff>47625</xdr:rowOff>
                  </to>
                </anchor>
              </controlPr>
            </control>
          </mc:Choice>
        </mc:AlternateContent>
        <mc:AlternateContent xmlns:mc="http://schemas.openxmlformats.org/markup-compatibility/2006">
          <mc:Choice Requires="x14">
            <control shapeId="20844" r:id="rId367" name="Check Box 364">
              <controlPr defaultSize="0" autoFill="0" autoLine="0" autoPict="0">
                <anchor moveWithCells="1">
                  <from>
                    <xdr:col>9</xdr:col>
                    <xdr:colOff>666750</xdr:colOff>
                    <xdr:row>133</xdr:row>
                    <xdr:rowOff>142875</xdr:rowOff>
                  </from>
                  <to>
                    <xdr:col>10</xdr:col>
                    <xdr:colOff>57150</xdr:colOff>
                    <xdr:row>135</xdr:row>
                    <xdr:rowOff>47625</xdr:rowOff>
                  </to>
                </anchor>
              </controlPr>
            </control>
          </mc:Choice>
        </mc:AlternateContent>
        <mc:AlternateContent xmlns:mc="http://schemas.openxmlformats.org/markup-compatibility/2006">
          <mc:Choice Requires="x14">
            <control shapeId="20845" r:id="rId368" name="Check Box 365">
              <controlPr defaultSize="0" autoFill="0" autoLine="0" autoPict="0">
                <anchor moveWithCells="1">
                  <from>
                    <xdr:col>9</xdr:col>
                    <xdr:colOff>666750</xdr:colOff>
                    <xdr:row>134</xdr:row>
                    <xdr:rowOff>142875</xdr:rowOff>
                  </from>
                  <to>
                    <xdr:col>10</xdr:col>
                    <xdr:colOff>57150</xdr:colOff>
                    <xdr:row>136</xdr:row>
                    <xdr:rowOff>47625</xdr:rowOff>
                  </to>
                </anchor>
              </controlPr>
            </control>
          </mc:Choice>
        </mc:AlternateContent>
        <mc:AlternateContent xmlns:mc="http://schemas.openxmlformats.org/markup-compatibility/2006">
          <mc:Choice Requires="x14">
            <control shapeId="20846" r:id="rId369" name="Check Box 366">
              <controlPr defaultSize="0" autoFill="0" autoLine="0" autoPict="0">
                <anchor moveWithCells="1">
                  <from>
                    <xdr:col>9</xdr:col>
                    <xdr:colOff>666750</xdr:colOff>
                    <xdr:row>135</xdr:row>
                    <xdr:rowOff>142875</xdr:rowOff>
                  </from>
                  <to>
                    <xdr:col>10</xdr:col>
                    <xdr:colOff>57150</xdr:colOff>
                    <xdr:row>137</xdr:row>
                    <xdr:rowOff>47625</xdr:rowOff>
                  </to>
                </anchor>
              </controlPr>
            </control>
          </mc:Choice>
        </mc:AlternateContent>
        <mc:AlternateContent xmlns:mc="http://schemas.openxmlformats.org/markup-compatibility/2006">
          <mc:Choice Requires="x14">
            <control shapeId="20847" r:id="rId370" name="Check Box 367">
              <controlPr defaultSize="0" autoFill="0" autoLine="0" autoPict="0">
                <anchor moveWithCells="1">
                  <from>
                    <xdr:col>0</xdr:col>
                    <xdr:colOff>133350</xdr:colOff>
                    <xdr:row>137</xdr:row>
                    <xdr:rowOff>133350</xdr:rowOff>
                  </from>
                  <to>
                    <xdr:col>1</xdr:col>
                    <xdr:colOff>95250</xdr:colOff>
                    <xdr:row>139</xdr:row>
                    <xdr:rowOff>38100</xdr:rowOff>
                  </to>
                </anchor>
              </controlPr>
            </control>
          </mc:Choice>
        </mc:AlternateContent>
        <mc:AlternateContent xmlns:mc="http://schemas.openxmlformats.org/markup-compatibility/2006">
          <mc:Choice Requires="x14">
            <control shapeId="20848" r:id="rId371" name="Check Box 368">
              <controlPr defaultSize="0" autoFill="0" autoLine="0" autoPict="0">
                <anchor moveWithCells="1">
                  <from>
                    <xdr:col>3</xdr:col>
                    <xdr:colOff>657225</xdr:colOff>
                    <xdr:row>137</xdr:row>
                    <xdr:rowOff>133350</xdr:rowOff>
                  </from>
                  <to>
                    <xdr:col>4</xdr:col>
                    <xdr:colOff>76200</xdr:colOff>
                    <xdr:row>139</xdr:row>
                    <xdr:rowOff>38100</xdr:rowOff>
                  </to>
                </anchor>
              </controlPr>
            </control>
          </mc:Choice>
        </mc:AlternateContent>
        <mc:AlternateContent xmlns:mc="http://schemas.openxmlformats.org/markup-compatibility/2006">
          <mc:Choice Requires="x14">
            <control shapeId="20849" r:id="rId372" name="Check Box 369">
              <controlPr defaultSize="0" autoFill="0" autoLine="0" autoPict="0">
                <anchor moveWithCells="1">
                  <from>
                    <xdr:col>6</xdr:col>
                    <xdr:colOff>666750</xdr:colOff>
                    <xdr:row>137</xdr:row>
                    <xdr:rowOff>133350</xdr:rowOff>
                  </from>
                  <to>
                    <xdr:col>7</xdr:col>
                    <xdr:colOff>95250</xdr:colOff>
                    <xdr:row>139</xdr:row>
                    <xdr:rowOff>47625</xdr:rowOff>
                  </to>
                </anchor>
              </controlPr>
            </control>
          </mc:Choice>
        </mc:AlternateContent>
        <mc:AlternateContent xmlns:mc="http://schemas.openxmlformats.org/markup-compatibility/2006">
          <mc:Choice Requires="x14">
            <control shapeId="20850" r:id="rId373" name="Check Box 370">
              <controlPr defaultSize="0" autoFill="0" autoLine="0" autoPict="0">
                <anchor moveWithCells="1">
                  <from>
                    <xdr:col>9</xdr:col>
                    <xdr:colOff>666750</xdr:colOff>
                    <xdr:row>136</xdr:row>
                    <xdr:rowOff>152400</xdr:rowOff>
                  </from>
                  <to>
                    <xdr:col>10</xdr:col>
                    <xdr:colOff>95250</xdr:colOff>
                    <xdr:row>138</xdr:row>
                    <xdr:rowOff>57150</xdr:rowOff>
                  </to>
                </anchor>
              </controlPr>
            </control>
          </mc:Choice>
        </mc:AlternateContent>
        <mc:AlternateContent xmlns:mc="http://schemas.openxmlformats.org/markup-compatibility/2006">
          <mc:Choice Requires="x14">
            <control shapeId="20851" r:id="rId374" name="Check Box 371">
              <controlPr defaultSize="0" autoFill="0" autoLine="0" autoPict="0">
                <anchor moveWithCells="1">
                  <from>
                    <xdr:col>9</xdr:col>
                    <xdr:colOff>666750</xdr:colOff>
                    <xdr:row>137</xdr:row>
                    <xdr:rowOff>161925</xdr:rowOff>
                  </from>
                  <to>
                    <xdr:col>10</xdr:col>
                    <xdr:colOff>95250</xdr:colOff>
                    <xdr:row>139</xdr:row>
                    <xdr:rowOff>76200</xdr:rowOff>
                  </to>
                </anchor>
              </controlPr>
            </control>
          </mc:Choice>
        </mc:AlternateContent>
        <mc:AlternateContent xmlns:mc="http://schemas.openxmlformats.org/markup-compatibility/2006">
          <mc:Choice Requires="x14">
            <control shapeId="20852" r:id="rId375" name="Check Box 372">
              <controlPr defaultSize="0" autoFill="0" autoLine="0" autoPict="0">
                <anchor moveWithCells="1">
                  <from>
                    <xdr:col>0</xdr:col>
                    <xdr:colOff>133350</xdr:colOff>
                    <xdr:row>138</xdr:row>
                    <xdr:rowOff>142875</xdr:rowOff>
                  </from>
                  <to>
                    <xdr:col>1</xdr:col>
                    <xdr:colOff>95250</xdr:colOff>
                    <xdr:row>140</xdr:row>
                    <xdr:rowOff>47625</xdr:rowOff>
                  </to>
                </anchor>
              </controlPr>
            </control>
          </mc:Choice>
        </mc:AlternateContent>
        <mc:AlternateContent xmlns:mc="http://schemas.openxmlformats.org/markup-compatibility/2006">
          <mc:Choice Requires="x14">
            <control shapeId="20853" r:id="rId376" name="Check Box 373">
              <controlPr defaultSize="0" autoFill="0" autoLine="0" autoPict="0">
                <anchor moveWithCells="1">
                  <from>
                    <xdr:col>3</xdr:col>
                    <xdr:colOff>657225</xdr:colOff>
                    <xdr:row>138</xdr:row>
                    <xdr:rowOff>142875</xdr:rowOff>
                  </from>
                  <to>
                    <xdr:col>4</xdr:col>
                    <xdr:colOff>85725</xdr:colOff>
                    <xdr:row>140</xdr:row>
                    <xdr:rowOff>57150</xdr:rowOff>
                  </to>
                </anchor>
              </controlPr>
            </control>
          </mc:Choice>
        </mc:AlternateContent>
        <mc:AlternateContent xmlns:mc="http://schemas.openxmlformats.org/markup-compatibility/2006">
          <mc:Choice Requires="x14">
            <control shapeId="20854" r:id="rId377" name="Check Box 374">
              <controlPr defaultSize="0" autoFill="0" autoLine="0" autoPict="0">
                <anchor moveWithCells="1">
                  <from>
                    <xdr:col>6</xdr:col>
                    <xdr:colOff>666750</xdr:colOff>
                    <xdr:row>138</xdr:row>
                    <xdr:rowOff>133350</xdr:rowOff>
                  </from>
                  <to>
                    <xdr:col>7</xdr:col>
                    <xdr:colOff>95250</xdr:colOff>
                    <xdr:row>140</xdr:row>
                    <xdr:rowOff>38100</xdr:rowOff>
                  </to>
                </anchor>
              </controlPr>
            </control>
          </mc:Choice>
        </mc:AlternateContent>
        <mc:AlternateContent xmlns:mc="http://schemas.openxmlformats.org/markup-compatibility/2006">
          <mc:Choice Requires="x14">
            <control shapeId="20855" r:id="rId378" name="Check Box 375">
              <controlPr defaultSize="0" autoFill="0" autoLine="0" autoPict="0">
                <anchor moveWithCells="1">
                  <from>
                    <xdr:col>9</xdr:col>
                    <xdr:colOff>666750</xdr:colOff>
                    <xdr:row>138</xdr:row>
                    <xdr:rowOff>152400</xdr:rowOff>
                  </from>
                  <to>
                    <xdr:col>10</xdr:col>
                    <xdr:colOff>95250</xdr:colOff>
                    <xdr:row>140</xdr:row>
                    <xdr:rowOff>57150</xdr:rowOff>
                  </to>
                </anchor>
              </controlPr>
            </control>
          </mc:Choice>
        </mc:AlternateContent>
        <mc:AlternateContent xmlns:mc="http://schemas.openxmlformats.org/markup-compatibility/2006">
          <mc:Choice Requires="x14">
            <control shapeId="20856" r:id="rId379" name="Check Box 376">
              <controlPr defaultSize="0" autoFill="0" autoLine="0" autoPict="0">
                <anchor moveWithCells="1">
                  <from>
                    <xdr:col>0</xdr:col>
                    <xdr:colOff>123825</xdr:colOff>
                    <xdr:row>139</xdr:row>
                    <xdr:rowOff>114300</xdr:rowOff>
                  </from>
                  <to>
                    <xdr:col>1</xdr:col>
                    <xdr:colOff>0</xdr:colOff>
                    <xdr:row>141</xdr:row>
                    <xdr:rowOff>76200</xdr:rowOff>
                  </to>
                </anchor>
              </controlPr>
            </control>
          </mc:Choice>
        </mc:AlternateContent>
        <mc:AlternateContent xmlns:mc="http://schemas.openxmlformats.org/markup-compatibility/2006">
          <mc:Choice Requires="x14">
            <control shapeId="20857" r:id="rId380" name="Check Box 377">
              <controlPr defaultSize="0" autoFill="0" autoLine="0" autoPict="0">
                <anchor moveWithCells="1">
                  <from>
                    <xdr:col>0</xdr:col>
                    <xdr:colOff>123825</xdr:colOff>
                    <xdr:row>140</xdr:row>
                    <xdr:rowOff>104775</xdr:rowOff>
                  </from>
                  <to>
                    <xdr:col>1</xdr:col>
                    <xdr:colOff>0</xdr:colOff>
                    <xdr:row>142</xdr:row>
                    <xdr:rowOff>76200</xdr:rowOff>
                  </to>
                </anchor>
              </controlPr>
            </control>
          </mc:Choice>
        </mc:AlternateContent>
        <mc:AlternateContent xmlns:mc="http://schemas.openxmlformats.org/markup-compatibility/2006">
          <mc:Choice Requires="x14">
            <control shapeId="20858" r:id="rId381" name="Check Box 378">
              <controlPr defaultSize="0" autoFill="0" autoLine="0" autoPict="0">
                <anchor moveWithCells="1">
                  <from>
                    <xdr:col>3</xdr:col>
                    <xdr:colOff>657225</xdr:colOff>
                    <xdr:row>139</xdr:row>
                    <xdr:rowOff>123825</xdr:rowOff>
                  </from>
                  <to>
                    <xdr:col>4</xdr:col>
                    <xdr:colOff>9525</xdr:colOff>
                    <xdr:row>141</xdr:row>
                    <xdr:rowOff>57150</xdr:rowOff>
                  </to>
                </anchor>
              </controlPr>
            </control>
          </mc:Choice>
        </mc:AlternateContent>
        <mc:AlternateContent xmlns:mc="http://schemas.openxmlformats.org/markup-compatibility/2006">
          <mc:Choice Requires="x14">
            <control shapeId="20859" r:id="rId382" name="Check Box 379">
              <controlPr defaultSize="0" autoFill="0" autoLine="0" autoPict="0">
                <anchor moveWithCells="1">
                  <from>
                    <xdr:col>3</xdr:col>
                    <xdr:colOff>657225</xdr:colOff>
                    <xdr:row>140</xdr:row>
                    <xdr:rowOff>95250</xdr:rowOff>
                  </from>
                  <to>
                    <xdr:col>4</xdr:col>
                    <xdr:colOff>9525</xdr:colOff>
                    <xdr:row>142</xdr:row>
                    <xdr:rowOff>76200</xdr:rowOff>
                  </to>
                </anchor>
              </controlPr>
            </control>
          </mc:Choice>
        </mc:AlternateContent>
        <mc:AlternateContent xmlns:mc="http://schemas.openxmlformats.org/markup-compatibility/2006">
          <mc:Choice Requires="x14">
            <control shapeId="20860" r:id="rId383" name="Check Box 380">
              <controlPr defaultSize="0" autoFill="0" autoLine="0" autoPict="0">
                <anchor moveWithCells="1">
                  <from>
                    <xdr:col>6</xdr:col>
                    <xdr:colOff>666750</xdr:colOff>
                    <xdr:row>139</xdr:row>
                    <xdr:rowOff>104775</xdr:rowOff>
                  </from>
                  <to>
                    <xdr:col>7</xdr:col>
                    <xdr:colOff>38100</xdr:colOff>
                    <xdr:row>141</xdr:row>
                    <xdr:rowOff>57150</xdr:rowOff>
                  </to>
                </anchor>
              </controlPr>
            </control>
          </mc:Choice>
        </mc:AlternateContent>
        <mc:AlternateContent xmlns:mc="http://schemas.openxmlformats.org/markup-compatibility/2006">
          <mc:Choice Requires="x14">
            <control shapeId="20861" r:id="rId384" name="Check Box 381">
              <controlPr defaultSize="0" autoFill="0" autoLine="0" autoPict="0">
                <anchor moveWithCells="1">
                  <from>
                    <xdr:col>6</xdr:col>
                    <xdr:colOff>666750</xdr:colOff>
                    <xdr:row>140</xdr:row>
                    <xdr:rowOff>133350</xdr:rowOff>
                  </from>
                  <to>
                    <xdr:col>7</xdr:col>
                    <xdr:colOff>28575</xdr:colOff>
                    <xdr:row>142</xdr:row>
                    <xdr:rowOff>47625</xdr:rowOff>
                  </to>
                </anchor>
              </controlPr>
            </control>
          </mc:Choice>
        </mc:AlternateContent>
        <mc:AlternateContent xmlns:mc="http://schemas.openxmlformats.org/markup-compatibility/2006">
          <mc:Choice Requires="x14">
            <control shapeId="20862" r:id="rId385" name="Check Box 382">
              <controlPr defaultSize="0" autoFill="0" autoLine="0" autoPict="0">
                <anchor moveWithCells="1">
                  <from>
                    <xdr:col>9</xdr:col>
                    <xdr:colOff>666750</xdr:colOff>
                    <xdr:row>139</xdr:row>
                    <xdr:rowOff>123825</xdr:rowOff>
                  </from>
                  <to>
                    <xdr:col>10</xdr:col>
                    <xdr:colOff>76200</xdr:colOff>
                    <xdr:row>141</xdr:row>
                    <xdr:rowOff>76200</xdr:rowOff>
                  </to>
                </anchor>
              </controlPr>
            </control>
          </mc:Choice>
        </mc:AlternateContent>
        <mc:AlternateContent xmlns:mc="http://schemas.openxmlformats.org/markup-compatibility/2006">
          <mc:Choice Requires="x14">
            <control shapeId="20863" r:id="rId386" name="Check Box 383">
              <controlPr defaultSize="0" autoFill="0" autoLine="0" autoPict="0">
                <anchor moveWithCells="1">
                  <from>
                    <xdr:col>9</xdr:col>
                    <xdr:colOff>666750</xdr:colOff>
                    <xdr:row>140</xdr:row>
                    <xdr:rowOff>142875</xdr:rowOff>
                  </from>
                  <to>
                    <xdr:col>10</xdr:col>
                    <xdr:colOff>47625</xdr:colOff>
                    <xdr:row>142</xdr:row>
                    <xdr:rowOff>76200</xdr:rowOff>
                  </to>
                </anchor>
              </controlPr>
            </control>
          </mc:Choice>
        </mc:AlternateContent>
        <mc:AlternateContent xmlns:mc="http://schemas.openxmlformats.org/markup-compatibility/2006">
          <mc:Choice Requires="x14">
            <control shapeId="20864" r:id="rId387" name="Check Box 384">
              <controlPr defaultSize="0" autoFill="0" autoLine="0" autoPict="0">
                <anchor moveWithCells="1">
                  <from>
                    <xdr:col>0</xdr:col>
                    <xdr:colOff>123825</xdr:colOff>
                    <xdr:row>141</xdr:row>
                    <xdr:rowOff>133350</xdr:rowOff>
                  </from>
                  <to>
                    <xdr:col>1</xdr:col>
                    <xdr:colOff>28575</xdr:colOff>
                    <xdr:row>143</xdr:row>
                    <xdr:rowOff>47625</xdr:rowOff>
                  </to>
                </anchor>
              </controlPr>
            </control>
          </mc:Choice>
        </mc:AlternateContent>
        <mc:AlternateContent xmlns:mc="http://schemas.openxmlformats.org/markup-compatibility/2006">
          <mc:Choice Requires="x14">
            <control shapeId="20865" r:id="rId388" name="Check Box 385">
              <controlPr defaultSize="0" autoFill="0" autoLine="0" autoPict="0">
                <anchor moveWithCells="1">
                  <from>
                    <xdr:col>3</xdr:col>
                    <xdr:colOff>657225</xdr:colOff>
                    <xdr:row>141</xdr:row>
                    <xdr:rowOff>133350</xdr:rowOff>
                  </from>
                  <to>
                    <xdr:col>4</xdr:col>
                    <xdr:colOff>85725</xdr:colOff>
                    <xdr:row>143</xdr:row>
                    <xdr:rowOff>38100</xdr:rowOff>
                  </to>
                </anchor>
              </controlPr>
            </control>
          </mc:Choice>
        </mc:AlternateContent>
        <mc:AlternateContent xmlns:mc="http://schemas.openxmlformats.org/markup-compatibility/2006">
          <mc:Choice Requires="x14">
            <control shapeId="20866" r:id="rId389" name="Check Box 386">
              <controlPr defaultSize="0" autoFill="0" autoLine="0" autoPict="0">
                <anchor moveWithCells="1">
                  <from>
                    <xdr:col>6</xdr:col>
                    <xdr:colOff>666750</xdr:colOff>
                    <xdr:row>141</xdr:row>
                    <xdr:rowOff>142875</xdr:rowOff>
                  </from>
                  <to>
                    <xdr:col>7</xdr:col>
                    <xdr:colOff>104775</xdr:colOff>
                    <xdr:row>143</xdr:row>
                    <xdr:rowOff>47625</xdr:rowOff>
                  </to>
                </anchor>
              </controlPr>
            </control>
          </mc:Choice>
        </mc:AlternateContent>
        <mc:AlternateContent xmlns:mc="http://schemas.openxmlformats.org/markup-compatibility/2006">
          <mc:Choice Requires="x14">
            <control shapeId="20867" r:id="rId390" name="Check Box 387">
              <controlPr defaultSize="0" autoFill="0" autoLine="0" autoPict="0">
                <anchor moveWithCells="1">
                  <from>
                    <xdr:col>9</xdr:col>
                    <xdr:colOff>666750</xdr:colOff>
                    <xdr:row>141</xdr:row>
                    <xdr:rowOff>114300</xdr:rowOff>
                  </from>
                  <to>
                    <xdr:col>10</xdr:col>
                    <xdr:colOff>76200</xdr:colOff>
                    <xdr:row>143</xdr:row>
                    <xdr:rowOff>76200</xdr:rowOff>
                  </to>
                </anchor>
              </controlPr>
            </control>
          </mc:Choice>
        </mc:AlternateContent>
        <mc:AlternateContent xmlns:mc="http://schemas.openxmlformats.org/markup-compatibility/2006">
          <mc:Choice Requires="x14">
            <control shapeId="20868" r:id="rId391" name="Check Box 388">
              <controlPr defaultSize="0" autoFill="0" autoLine="0" autoPict="0">
                <anchor moveWithCells="1">
                  <from>
                    <xdr:col>0</xdr:col>
                    <xdr:colOff>123825</xdr:colOff>
                    <xdr:row>142</xdr:row>
                    <xdr:rowOff>142875</xdr:rowOff>
                  </from>
                  <to>
                    <xdr:col>1</xdr:col>
                    <xdr:colOff>266700</xdr:colOff>
                    <xdr:row>144</xdr:row>
                    <xdr:rowOff>47625</xdr:rowOff>
                  </to>
                </anchor>
              </controlPr>
            </control>
          </mc:Choice>
        </mc:AlternateContent>
        <mc:AlternateContent xmlns:mc="http://schemas.openxmlformats.org/markup-compatibility/2006">
          <mc:Choice Requires="x14">
            <control shapeId="20869" r:id="rId392" name="Check Box 389">
              <controlPr defaultSize="0" autoFill="0" autoLine="0" autoPict="0">
                <anchor moveWithCells="1">
                  <from>
                    <xdr:col>3</xdr:col>
                    <xdr:colOff>657225</xdr:colOff>
                    <xdr:row>142</xdr:row>
                    <xdr:rowOff>133350</xdr:rowOff>
                  </from>
                  <to>
                    <xdr:col>4</xdr:col>
                    <xdr:colOff>333375</xdr:colOff>
                    <xdr:row>144</xdr:row>
                    <xdr:rowOff>47625</xdr:rowOff>
                  </to>
                </anchor>
              </controlPr>
            </control>
          </mc:Choice>
        </mc:AlternateContent>
        <mc:AlternateContent xmlns:mc="http://schemas.openxmlformats.org/markup-compatibility/2006">
          <mc:Choice Requires="x14">
            <control shapeId="20870" r:id="rId393" name="Option Button 390">
              <controlPr defaultSize="0" autoFill="0" autoLine="0" autoPict="0">
                <anchor moveWithCells="1">
                  <from>
                    <xdr:col>1</xdr:col>
                    <xdr:colOff>581025</xdr:colOff>
                    <xdr:row>40</xdr:row>
                    <xdr:rowOff>142875</xdr:rowOff>
                  </from>
                  <to>
                    <xdr:col>2</xdr:col>
                    <xdr:colOff>19050</xdr:colOff>
                    <xdr:row>42</xdr:row>
                    <xdr:rowOff>47625</xdr:rowOff>
                  </to>
                </anchor>
              </controlPr>
            </control>
          </mc:Choice>
        </mc:AlternateContent>
        <mc:AlternateContent xmlns:mc="http://schemas.openxmlformats.org/markup-compatibility/2006">
          <mc:Choice Requires="x14">
            <control shapeId="20871" r:id="rId394" name="Option Button 391">
              <controlPr defaultSize="0" autoFill="0" autoLine="0" autoPict="0">
                <anchor moveWithCells="1">
                  <from>
                    <xdr:col>4</xdr:col>
                    <xdr:colOff>581025</xdr:colOff>
                    <xdr:row>41</xdr:row>
                    <xdr:rowOff>9525</xdr:rowOff>
                  </from>
                  <to>
                    <xdr:col>4</xdr:col>
                    <xdr:colOff>847725</xdr:colOff>
                    <xdr:row>42</xdr:row>
                    <xdr:rowOff>0</xdr:rowOff>
                  </to>
                </anchor>
              </controlPr>
            </control>
          </mc:Choice>
        </mc:AlternateContent>
        <mc:AlternateContent xmlns:mc="http://schemas.openxmlformats.org/markup-compatibility/2006">
          <mc:Choice Requires="x14">
            <control shapeId="20879" r:id="rId395" name="Check Box 399">
              <controlPr defaultSize="0" autoFill="0" autoLine="0" autoPict="0">
                <anchor moveWithCells="1">
                  <from>
                    <xdr:col>6</xdr:col>
                    <xdr:colOff>666750</xdr:colOff>
                    <xdr:row>142</xdr:row>
                    <xdr:rowOff>142875</xdr:rowOff>
                  </from>
                  <to>
                    <xdr:col>7</xdr:col>
                    <xdr:colOff>57150</xdr:colOff>
                    <xdr:row>144</xdr:row>
                    <xdr:rowOff>47625</xdr:rowOff>
                  </to>
                </anchor>
              </controlPr>
            </control>
          </mc:Choice>
        </mc:AlternateContent>
        <mc:AlternateContent xmlns:mc="http://schemas.openxmlformats.org/markup-compatibility/2006">
          <mc:Choice Requires="x14">
            <control shapeId="20880" r:id="rId396" name="Check Box 400">
              <controlPr defaultSize="0" autoFill="0" autoLine="0" autoPict="0">
                <anchor moveWithCells="1">
                  <from>
                    <xdr:col>9</xdr:col>
                    <xdr:colOff>666750</xdr:colOff>
                    <xdr:row>142</xdr:row>
                    <xdr:rowOff>133350</xdr:rowOff>
                  </from>
                  <to>
                    <xdr:col>10</xdr:col>
                    <xdr:colOff>57150</xdr:colOff>
                    <xdr:row>144</xdr:row>
                    <xdr:rowOff>57150</xdr:rowOff>
                  </to>
                </anchor>
              </controlPr>
            </control>
          </mc:Choice>
        </mc:AlternateContent>
        <mc:AlternateContent xmlns:mc="http://schemas.openxmlformats.org/markup-compatibility/2006">
          <mc:Choice Requires="x14">
            <control shapeId="20881" r:id="rId397" name="Check Box 401">
              <controlPr defaultSize="0" autoFill="0" autoLine="0" autoPict="0">
                <anchor moveWithCells="1">
                  <from>
                    <xdr:col>0</xdr:col>
                    <xdr:colOff>123825</xdr:colOff>
                    <xdr:row>143</xdr:row>
                    <xdr:rowOff>142875</xdr:rowOff>
                  </from>
                  <to>
                    <xdr:col>1</xdr:col>
                    <xdr:colOff>47625</xdr:colOff>
                    <xdr:row>145</xdr:row>
                    <xdr:rowOff>47625</xdr:rowOff>
                  </to>
                </anchor>
              </controlPr>
            </control>
          </mc:Choice>
        </mc:AlternateContent>
        <mc:AlternateContent xmlns:mc="http://schemas.openxmlformats.org/markup-compatibility/2006">
          <mc:Choice Requires="x14">
            <control shapeId="20882" r:id="rId398" name="Check Box 402">
              <controlPr defaultSize="0" autoFill="0" autoLine="0" autoPict="0">
                <anchor moveWithCells="1">
                  <from>
                    <xdr:col>3</xdr:col>
                    <xdr:colOff>657225</xdr:colOff>
                    <xdr:row>143</xdr:row>
                    <xdr:rowOff>142875</xdr:rowOff>
                  </from>
                  <to>
                    <xdr:col>4</xdr:col>
                    <xdr:colOff>76200</xdr:colOff>
                    <xdr:row>145</xdr:row>
                    <xdr:rowOff>47625</xdr:rowOff>
                  </to>
                </anchor>
              </controlPr>
            </control>
          </mc:Choice>
        </mc:AlternateContent>
        <mc:AlternateContent xmlns:mc="http://schemas.openxmlformats.org/markup-compatibility/2006">
          <mc:Choice Requires="x14">
            <control shapeId="20883" r:id="rId399" name="Check Box 403">
              <controlPr defaultSize="0" autoFill="0" autoLine="0" autoPict="0">
                <anchor moveWithCells="1">
                  <from>
                    <xdr:col>6</xdr:col>
                    <xdr:colOff>666750</xdr:colOff>
                    <xdr:row>143</xdr:row>
                    <xdr:rowOff>142875</xdr:rowOff>
                  </from>
                  <to>
                    <xdr:col>7</xdr:col>
                    <xdr:colOff>85725</xdr:colOff>
                    <xdr:row>145</xdr:row>
                    <xdr:rowOff>47625</xdr:rowOff>
                  </to>
                </anchor>
              </controlPr>
            </control>
          </mc:Choice>
        </mc:AlternateContent>
        <mc:AlternateContent xmlns:mc="http://schemas.openxmlformats.org/markup-compatibility/2006">
          <mc:Choice Requires="x14">
            <control shapeId="20884" r:id="rId400" name="Check Box 404">
              <controlPr defaultSize="0" autoFill="0" autoLine="0" autoPict="0">
                <anchor moveWithCells="1">
                  <from>
                    <xdr:col>9</xdr:col>
                    <xdr:colOff>666750</xdr:colOff>
                    <xdr:row>143</xdr:row>
                    <xdr:rowOff>142875</xdr:rowOff>
                  </from>
                  <to>
                    <xdr:col>10</xdr:col>
                    <xdr:colOff>57150</xdr:colOff>
                    <xdr:row>145</xdr:row>
                    <xdr:rowOff>47625</xdr:rowOff>
                  </to>
                </anchor>
              </controlPr>
            </control>
          </mc:Choice>
        </mc:AlternateContent>
        <mc:AlternateContent xmlns:mc="http://schemas.openxmlformats.org/markup-compatibility/2006">
          <mc:Choice Requires="x14">
            <control shapeId="20885" r:id="rId401" name="Check Box 405">
              <controlPr defaultSize="0" autoFill="0" autoLine="0" autoPict="0">
                <anchor moveWithCells="1">
                  <from>
                    <xdr:col>0</xdr:col>
                    <xdr:colOff>123825</xdr:colOff>
                    <xdr:row>144</xdr:row>
                    <xdr:rowOff>142875</xdr:rowOff>
                  </from>
                  <to>
                    <xdr:col>1</xdr:col>
                    <xdr:colOff>47625</xdr:colOff>
                    <xdr:row>146</xdr:row>
                    <xdr:rowOff>47625</xdr:rowOff>
                  </to>
                </anchor>
              </controlPr>
            </control>
          </mc:Choice>
        </mc:AlternateContent>
        <mc:AlternateContent xmlns:mc="http://schemas.openxmlformats.org/markup-compatibility/2006">
          <mc:Choice Requires="x14">
            <control shapeId="20886" r:id="rId402" name="Check Box 406">
              <controlPr defaultSize="0" autoFill="0" autoLine="0" autoPict="0">
                <anchor moveWithCells="1">
                  <from>
                    <xdr:col>3</xdr:col>
                    <xdr:colOff>657225</xdr:colOff>
                    <xdr:row>144</xdr:row>
                    <xdr:rowOff>142875</xdr:rowOff>
                  </from>
                  <to>
                    <xdr:col>4</xdr:col>
                    <xdr:colOff>76200</xdr:colOff>
                    <xdr:row>146</xdr:row>
                    <xdr:rowOff>47625</xdr:rowOff>
                  </to>
                </anchor>
              </controlPr>
            </control>
          </mc:Choice>
        </mc:AlternateContent>
        <mc:AlternateContent xmlns:mc="http://schemas.openxmlformats.org/markup-compatibility/2006">
          <mc:Choice Requires="x14">
            <control shapeId="20887" r:id="rId403" name="Check Box 407">
              <controlPr defaultSize="0" autoFill="0" autoLine="0" autoPict="0">
                <anchor moveWithCells="1">
                  <from>
                    <xdr:col>6</xdr:col>
                    <xdr:colOff>666750</xdr:colOff>
                    <xdr:row>144</xdr:row>
                    <xdr:rowOff>142875</xdr:rowOff>
                  </from>
                  <to>
                    <xdr:col>7</xdr:col>
                    <xdr:colOff>123825</xdr:colOff>
                    <xdr:row>146</xdr:row>
                    <xdr:rowOff>47625</xdr:rowOff>
                  </to>
                </anchor>
              </controlPr>
            </control>
          </mc:Choice>
        </mc:AlternateContent>
        <mc:AlternateContent xmlns:mc="http://schemas.openxmlformats.org/markup-compatibility/2006">
          <mc:Choice Requires="x14">
            <control shapeId="20888" r:id="rId404" name="Check Box 408">
              <controlPr defaultSize="0" autoFill="0" autoLine="0" autoPict="0">
                <anchor moveWithCells="1">
                  <from>
                    <xdr:col>9</xdr:col>
                    <xdr:colOff>666750</xdr:colOff>
                    <xdr:row>144</xdr:row>
                    <xdr:rowOff>142875</xdr:rowOff>
                  </from>
                  <to>
                    <xdr:col>10</xdr:col>
                    <xdr:colOff>57150</xdr:colOff>
                    <xdr:row>146</xdr:row>
                    <xdr:rowOff>47625</xdr:rowOff>
                  </to>
                </anchor>
              </controlPr>
            </control>
          </mc:Choice>
        </mc:AlternateContent>
        <mc:AlternateContent xmlns:mc="http://schemas.openxmlformats.org/markup-compatibility/2006">
          <mc:Choice Requires="x14">
            <control shapeId="20889" r:id="rId405" name="Check Box 409">
              <controlPr defaultSize="0" autoFill="0" autoLine="0" autoPict="0">
                <anchor moveWithCells="1">
                  <from>
                    <xdr:col>0</xdr:col>
                    <xdr:colOff>123825</xdr:colOff>
                    <xdr:row>145</xdr:row>
                    <xdr:rowOff>142875</xdr:rowOff>
                  </from>
                  <to>
                    <xdr:col>1</xdr:col>
                    <xdr:colOff>104775</xdr:colOff>
                    <xdr:row>147</xdr:row>
                    <xdr:rowOff>47625</xdr:rowOff>
                  </to>
                </anchor>
              </controlPr>
            </control>
          </mc:Choice>
        </mc:AlternateContent>
        <mc:AlternateContent xmlns:mc="http://schemas.openxmlformats.org/markup-compatibility/2006">
          <mc:Choice Requires="x14">
            <control shapeId="20890" r:id="rId406" name="Check Box 410">
              <controlPr defaultSize="0" autoFill="0" autoLine="0" autoPict="0">
                <anchor moveWithCells="1">
                  <from>
                    <xdr:col>3</xdr:col>
                    <xdr:colOff>657225</xdr:colOff>
                    <xdr:row>145</xdr:row>
                    <xdr:rowOff>123825</xdr:rowOff>
                  </from>
                  <to>
                    <xdr:col>4</xdr:col>
                    <xdr:colOff>47625</xdr:colOff>
                    <xdr:row>147</xdr:row>
                    <xdr:rowOff>57150</xdr:rowOff>
                  </to>
                </anchor>
              </controlPr>
            </control>
          </mc:Choice>
        </mc:AlternateContent>
        <mc:AlternateContent xmlns:mc="http://schemas.openxmlformats.org/markup-compatibility/2006">
          <mc:Choice Requires="x14">
            <control shapeId="20891" r:id="rId407" name="Check Box 411">
              <controlPr defaultSize="0" autoFill="0" autoLine="0" autoPict="0">
                <anchor moveWithCells="1">
                  <from>
                    <xdr:col>6</xdr:col>
                    <xdr:colOff>666750</xdr:colOff>
                    <xdr:row>145</xdr:row>
                    <xdr:rowOff>142875</xdr:rowOff>
                  </from>
                  <to>
                    <xdr:col>7</xdr:col>
                    <xdr:colOff>57150</xdr:colOff>
                    <xdr:row>147</xdr:row>
                    <xdr:rowOff>47625</xdr:rowOff>
                  </to>
                </anchor>
              </controlPr>
            </control>
          </mc:Choice>
        </mc:AlternateContent>
        <mc:AlternateContent xmlns:mc="http://schemas.openxmlformats.org/markup-compatibility/2006">
          <mc:Choice Requires="x14">
            <control shapeId="20892" r:id="rId408" name="Check Box 412">
              <controlPr defaultSize="0" autoFill="0" autoLine="0" autoPict="0">
                <anchor moveWithCells="1">
                  <from>
                    <xdr:col>9</xdr:col>
                    <xdr:colOff>666750</xdr:colOff>
                    <xdr:row>145</xdr:row>
                    <xdr:rowOff>171450</xdr:rowOff>
                  </from>
                  <to>
                    <xdr:col>10</xdr:col>
                    <xdr:colOff>28575</xdr:colOff>
                    <xdr:row>147</xdr:row>
                    <xdr:rowOff>47625</xdr:rowOff>
                  </to>
                </anchor>
              </controlPr>
            </control>
          </mc:Choice>
        </mc:AlternateContent>
        <mc:AlternateContent xmlns:mc="http://schemas.openxmlformats.org/markup-compatibility/2006">
          <mc:Choice Requires="x14">
            <control shapeId="20893" r:id="rId409" name="Check Box 413">
              <controlPr defaultSize="0" autoFill="0" autoLine="0" autoPict="0">
                <anchor moveWithCells="1">
                  <from>
                    <xdr:col>0</xdr:col>
                    <xdr:colOff>123825</xdr:colOff>
                    <xdr:row>146</xdr:row>
                    <xdr:rowOff>142875</xdr:rowOff>
                  </from>
                  <to>
                    <xdr:col>1</xdr:col>
                    <xdr:colOff>0</xdr:colOff>
                    <xdr:row>148</xdr:row>
                    <xdr:rowOff>47625</xdr:rowOff>
                  </to>
                </anchor>
              </controlPr>
            </control>
          </mc:Choice>
        </mc:AlternateContent>
        <mc:AlternateContent xmlns:mc="http://schemas.openxmlformats.org/markup-compatibility/2006">
          <mc:Choice Requires="x14">
            <control shapeId="20894" r:id="rId410" name="Check Box 414">
              <controlPr defaultSize="0" autoFill="0" autoLine="0" autoPict="0">
                <anchor moveWithCells="1">
                  <from>
                    <xdr:col>3</xdr:col>
                    <xdr:colOff>657225</xdr:colOff>
                    <xdr:row>146</xdr:row>
                    <xdr:rowOff>142875</xdr:rowOff>
                  </from>
                  <to>
                    <xdr:col>4</xdr:col>
                    <xdr:colOff>0</xdr:colOff>
                    <xdr:row>148</xdr:row>
                    <xdr:rowOff>47625</xdr:rowOff>
                  </to>
                </anchor>
              </controlPr>
            </control>
          </mc:Choice>
        </mc:AlternateContent>
        <mc:AlternateContent xmlns:mc="http://schemas.openxmlformats.org/markup-compatibility/2006">
          <mc:Choice Requires="x14">
            <control shapeId="20897" r:id="rId411" name="Group Box 417">
              <controlPr defaultSize="0" autoFill="0" autoPict="0">
                <anchor moveWithCells="1">
                  <from>
                    <xdr:col>1</xdr:col>
                    <xdr:colOff>485775</xdr:colOff>
                    <xdr:row>40</xdr:row>
                    <xdr:rowOff>57150</xdr:rowOff>
                  </from>
                  <to>
                    <xdr:col>5</xdr:col>
                    <xdr:colOff>581025</xdr:colOff>
                    <xdr:row>42</xdr:row>
                    <xdr:rowOff>171450</xdr:rowOff>
                  </to>
                </anchor>
              </controlPr>
            </control>
          </mc:Choice>
        </mc:AlternateContent>
        <mc:AlternateContent xmlns:mc="http://schemas.openxmlformats.org/markup-compatibility/2006">
          <mc:Choice Requires="x14">
            <control shapeId="20898" r:id="rId412" name="Check Box 418">
              <controlPr defaultSize="0" autoFill="0" autoLine="0" autoPict="0">
                <anchor moveWithCells="1">
                  <from>
                    <xdr:col>6</xdr:col>
                    <xdr:colOff>666750</xdr:colOff>
                    <xdr:row>146</xdr:row>
                    <xdr:rowOff>142875</xdr:rowOff>
                  </from>
                  <to>
                    <xdr:col>7</xdr:col>
                    <xdr:colOff>38100</xdr:colOff>
                    <xdr:row>148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C3C4A-C3B2-4740-A2DD-45264079922A}">
  <sheetPr>
    <pageSetUpPr fitToPage="1"/>
  </sheetPr>
  <dimension ref="A1:M29"/>
  <sheetViews>
    <sheetView showGridLines="0" zoomScale="80" zoomScaleNormal="80" workbookViewId="0"/>
  </sheetViews>
  <sheetFormatPr defaultColWidth="9.140625" defaultRowHeight="15.95" customHeight="1" x14ac:dyDescent="0.2"/>
  <cols>
    <col min="1" max="1" width="2.7109375" style="406" customWidth="1"/>
    <col min="2" max="2" width="5.28515625" style="406" customWidth="1"/>
    <col min="3" max="4" width="9.140625" style="406"/>
    <col min="5" max="5" width="8.7109375" style="406" customWidth="1"/>
    <col min="6" max="6" width="5.28515625" style="406" customWidth="1"/>
    <col min="7" max="7" width="11.5703125" style="406" customWidth="1"/>
    <col min="8" max="9" width="9.140625" style="406"/>
    <col min="10" max="10" width="8.7109375" style="406" customWidth="1"/>
    <col min="11" max="11" width="5.28515625" style="406" customWidth="1"/>
    <col min="12" max="12" width="11.5703125" style="406" customWidth="1"/>
    <col min="13" max="16384" width="9.140625" style="406"/>
  </cols>
  <sheetData>
    <row r="1" spans="1:13" ht="9.9499999999999993" customHeight="1" x14ac:dyDescent="0.2"/>
    <row r="2" spans="1:13" s="407" customFormat="1" ht="24.95" customHeight="1" x14ac:dyDescent="0.2">
      <c r="A2" s="532" t="s">
        <v>1029</v>
      </c>
      <c r="B2" s="532"/>
      <c r="C2" s="532"/>
      <c r="D2" s="532"/>
      <c r="E2" s="532"/>
      <c r="F2" s="532"/>
      <c r="G2" s="532"/>
      <c r="H2" s="532"/>
      <c r="I2" s="532"/>
      <c r="J2" s="532"/>
      <c r="K2" s="532"/>
      <c r="L2" s="532"/>
      <c r="M2" s="532"/>
    </row>
    <row r="3" spans="1:13" ht="9.9499999999999993" customHeight="1" x14ac:dyDescent="0.2"/>
    <row r="4" spans="1:13" ht="15.95" customHeight="1" x14ac:dyDescent="0.2">
      <c r="B4" s="406" t="s">
        <v>1030</v>
      </c>
    </row>
    <row r="5" spans="1:13" ht="15.95" customHeight="1" x14ac:dyDescent="0.2">
      <c r="B5" s="406" t="s">
        <v>1031</v>
      </c>
    </row>
    <row r="6" spans="1:13" ht="15" customHeight="1" x14ac:dyDescent="0.2"/>
    <row r="7" spans="1:13" ht="20.100000000000001" customHeight="1" x14ac:dyDescent="0.2">
      <c r="B7" s="406" t="s">
        <v>1032</v>
      </c>
    </row>
    <row r="8" spans="1:13" ht="20.100000000000001" customHeight="1" x14ac:dyDescent="0.2">
      <c r="C8" s="413" t="s">
        <v>1048</v>
      </c>
    </row>
    <row r="9" spans="1:13" ht="20.100000000000001" customHeight="1" x14ac:dyDescent="0.2">
      <c r="C9" s="406" t="s">
        <v>1049</v>
      </c>
    </row>
    <row r="10" spans="1:13" ht="20.100000000000001" customHeight="1" x14ac:dyDescent="0.2">
      <c r="C10" s="406" t="s">
        <v>1050</v>
      </c>
    </row>
    <row r="11" spans="1:13" ht="20.100000000000001" customHeight="1" x14ac:dyDescent="0.2">
      <c r="C11" s="406" t="s">
        <v>1033</v>
      </c>
    </row>
    <row r="12" spans="1:13" ht="20.100000000000001" customHeight="1" x14ac:dyDescent="0.2">
      <c r="C12" s="408" t="s">
        <v>1051</v>
      </c>
    </row>
    <row r="13" spans="1:13" ht="20.100000000000001" customHeight="1" x14ac:dyDescent="0.2">
      <c r="C13" s="406" t="s">
        <v>1034</v>
      </c>
    </row>
    <row r="14" spans="1:13" ht="20.100000000000001" customHeight="1" x14ac:dyDescent="0.2"/>
    <row r="15" spans="1:13" ht="15.95" customHeight="1" x14ac:dyDescent="0.2">
      <c r="B15" s="409" t="s">
        <v>1035</v>
      </c>
    </row>
    <row r="16" spans="1:13" ht="15.95" customHeight="1" x14ac:dyDescent="0.2">
      <c r="B16" s="409" t="s">
        <v>1036</v>
      </c>
    </row>
    <row r="17" spans="2:12" ht="20.100000000000001" customHeight="1" x14ac:dyDescent="0.2"/>
    <row r="18" spans="2:12" ht="20.100000000000001" customHeight="1" x14ac:dyDescent="0.2">
      <c r="B18" s="406" t="s">
        <v>1037</v>
      </c>
    </row>
    <row r="19" spans="2:12" ht="20.100000000000001" customHeight="1" x14ac:dyDescent="0.2">
      <c r="C19" s="406" t="s">
        <v>1038</v>
      </c>
    </row>
    <row r="20" spans="2:12" ht="20.100000000000001" customHeight="1" x14ac:dyDescent="0.2">
      <c r="C20" s="406" t="s">
        <v>1039</v>
      </c>
    </row>
    <row r="21" spans="2:12" ht="20.100000000000001" customHeight="1" x14ac:dyDescent="0.2"/>
    <row r="22" spans="2:12" ht="15.95" customHeight="1" x14ac:dyDescent="0.2">
      <c r="B22" s="414" t="s">
        <v>1052</v>
      </c>
    </row>
    <row r="23" spans="2:12" ht="15.95" customHeight="1" x14ac:dyDescent="0.2">
      <c r="C23" s="410" t="s">
        <v>1040</v>
      </c>
    </row>
    <row r="24" spans="2:12" ht="20.100000000000001" customHeight="1" x14ac:dyDescent="0.2"/>
    <row r="25" spans="2:12" ht="20.100000000000001" customHeight="1" x14ac:dyDescent="0.2">
      <c r="B25" s="406" t="s">
        <v>1041</v>
      </c>
    </row>
    <row r="26" spans="2:12" ht="20.100000000000001" customHeight="1" x14ac:dyDescent="0.2">
      <c r="C26" s="533" t="s">
        <v>1042</v>
      </c>
      <c r="D26" s="533"/>
      <c r="E26" s="533"/>
      <c r="F26" s="533"/>
      <c r="G26" s="533"/>
      <c r="H26" s="533" t="s">
        <v>1043</v>
      </c>
      <c r="I26" s="533"/>
      <c r="J26" s="533"/>
      <c r="K26" s="533"/>
      <c r="L26" s="533"/>
    </row>
    <row r="27" spans="2:12" ht="20.100000000000001" customHeight="1" x14ac:dyDescent="0.2">
      <c r="C27" s="411" t="s">
        <v>1044</v>
      </c>
      <c r="D27" s="411" t="s">
        <v>1045</v>
      </c>
      <c r="E27" s="412" t="s">
        <v>1046</v>
      </c>
      <c r="F27" s="534"/>
      <c r="G27" s="535"/>
      <c r="H27" s="411" t="s">
        <v>1044</v>
      </c>
      <c r="I27" s="411" t="s">
        <v>1045</v>
      </c>
      <c r="J27" s="412" t="s">
        <v>1046</v>
      </c>
      <c r="K27" s="534"/>
      <c r="L27" s="535"/>
    </row>
    <row r="28" spans="2:12" ht="15" customHeight="1" x14ac:dyDescent="0.2"/>
    <row r="29" spans="2:12" ht="20.100000000000001" customHeight="1" x14ac:dyDescent="0.2">
      <c r="B29" s="406" t="s">
        <v>1047</v>
      </c>
    </row>
  </sheetData>
  <sheetProtection algorithmName="SHA-512" hashValue="GF79a5I7QaftSXfeLfobmyh1uYl2dtwJv3mRlgPUv9hmpXvkcgLxUD0XIrnGxVJB/SsG4HJKeuBHZhtXdcTNxQ==" saltValue="zUu9J4YhVpIEU+QGQ1X4/A==" spinCount="100000" sheet="1" objects="1" scenarios="1"/>
  <mergeCells count="5">
    <mergeCell ref="A2:M2"/>
    <mergeCell ref="C26:G26"/>
    <mergeCell ref="H26:L26"/>
    <mergeCell ref="F27:G27"/>
    <mergeCell ref="K27:L27"/>
  </mergeCells>
  <phoneticPr fontId="3"/>
  <printOptions horizontalCentered="1"/>
  <pageMargins left="0.87" right="0.35" top="1.06" bottom="0.74803149606299213" header="0.52" footer="0.31496062992125984"/>
  <pageSetup paperSize="9" scale="80" fitToHeight="0" orientation="portrait" r:id="rId1"/>
  <headerFooter>
    <oddHeader>&amp;R&amp;F</oddHeader>
  </headerFooter>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66675</xdr:colOff>
                    <xdr:row>7</xdr:row>
                    <xdr:rowOff>9525</xdr:rowOff>
                  </from>
                  <to>
                    <xdr:col>2</xdr:col>
                    <xdr:colOff>333375</xdr:colOff>
                    <xdr:row>8</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66675</xdr:colOff>
                    <xdr:row>8</xdr:row>
                    <xdr:rowOff>9525</xdr:rowOff>
                  </from>
                  <to>
                    <xdr:col>2</xdr:col>
                    <xdr:colOff>333375</xdr:colOff>
                    <xdr:row>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66675</xdr:colOff>
                    <xdr:row>9</xdr:row>
                    <xdr:rowOff>9525</xdr:rowOff>
                  </from>
                  <to>
                    <xdr:col>2</xdr:col>
                    <xdr:colOff>333375</xdr:colOff>
                    <xdr:row>10</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66675</xdr:colOff>
                    <xdr:row>12</xdr:row>
                    <xdr:rowOff>9525</xdr:rowOff>
                  </from>
                  <to>
                    <xdr:col>2</xdr:col>
                    <xdr:colOff>333375</xdr:colOff>
                    <xdr:row>13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66675</xdr:colOff>
                    <xdr:row>18</xdr:row>
                    <xdr:rowOff>9525</xdr:rowOff>
                  </from>
                  <to>
                    <xdr:col>2</xdr:col>
                    <xdr:colOff>333375</xdr:colOff>
                    <xdr:row>19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66675</xdr:colOff>
                    <xdr:row>19</xdr:row>
                    <xdr:rowOff>0</xdr:rowOff>
                  </from>
                  <to>
                    <xdr:col>2</xdr:col>
                    <xdr:colOff>333375</xdr:colOff>
                    <xdr:row>19</xdr:row>
                    <xdr:rowOff>238125</xdr:rowOff>
                  </to>
                </anchor>
              </controlPr>
            </control>
          </mc:Choice>
        </mc:AlternateContent>
        <mc:AlternateContent xmlns:mc="http://schemas.openxmlformats.org/markup-compatibility/2006">
          <mc:Choice Requires="x14">
            <control shapeId="6151" r:id="rId10" name="Option Button 7">
              <controlPr defaultSize="0" autoFill="0" autoLine="0" autoPict="0">
                <anchor moveWithCells="1">
                  <from>
                    <xdr:col>2</xdr:col>
                    <xdr:colOff>9525</xdr:colOff>
                    <xdr:row>26</xdr:row>
                    <xdr:rowOff>9525</xdr:rowOff>
                  </from>
                  <to>
                    <xdr:col>2</xdr:col>
                    <xdr:colOff>409575</xdr:colOff>
                    <xdr:row>27</xdr:row>
                    <xdr:rowOff>0</xdr:rowOff>
                  </to>
                </anchor>
              </controlPr>
            </control>
          </mc:Choice>
        </mc:AlternateContent>
        <mc:AlternateContent xmlns:mc="http://schemas.openxmlformats.org/markup-compatibility/2006">
          <mc:Choice Requires="x14">
            <control shapeId="6152" r:id="rId11" name="Option Button 8">
              <controlPr defaultSize="0" autoFill="0" autoLine="0" autoPict="0">
                <anchor moveWithCells="1">
                  <from>
                    <xdr:col>3</xdr:col>
                    <xdr:colOff>9525</xdr:colOff>
                    <xdr:row>26</xdr:row>
                    <xdr:rowOff>9525</xdr:rowOff>
                  </from>
                  <to>
                    <xdr:col>3</xdr:col>
                    <xdr:colOff>409575</xdr:colOff>
                    <xdr:row>27</xdr:row>
                    <xdr:rowOff>0</xdr:rowOff>
                  </to>
                </anchor>
              </controlPr>
            </control>
          </mc:Choice>
        </mc:AlternateContent>
        <mc:AlternateContent xmlns:mc="http://schemas.openxmlformats.org/markup-compatibility/2006">
          <mc:Choice Requires="x14">
            <control shapeId="6153" r:id="rId12" name="Option Button 9">
              <controlPr defaultSize="0" autoFill="0" autoLine="0" autoPict="0">
                <anchor moveWithCells="1">
                  <from>
                    <xdr:col>7</xdr:col>
                    <xdr:colOff>9525</xdr:colOff>
                    <xdr:row>26</xdr:row>
                    <xdr:rowOff>9525</xdr:rowOff>
                  </from>
                  <to>
                    <xdr:col>7</xdr:col>
                    <xdr:colOff>409575</xdr:colOff>
                    <xdr:row>27</xdr:row>
                    <xdr:rowOff>0</xdr:rowOff>
                  </to>
                </anchor>
              </controlPr>
            </control>
          </mc:Choice>
        </mc:AlternateContent>
        <mc:AlternateContent xmlns:mc="http://schemas.openxmlformats.org/markup-compatibility/2006">
          <mc:Choice Requires="x14">
            <control shapeId="6154" r:id="rId13" name="Option Button 10">
              <controlPr defaultSize="0" autoFill="0" autoLine="0" autoPict="0">
                <anchor moveWithCells="1">
                  <from>
                    <xdr:col>8</xdr:col>
                    <xdr:colOff>9525</xdr:colOff>
                    <xdr:row>26</xdr:row>
                    <xdr:rowOff>9525</xdr:rowOff>
                  </from>
                  <to>
                    <xdr:col>8</xdr:col>
                    <xdr:colOff>409575</xdr:colOff>
                    <xdr:row>27</xdr:row>
                    <xdr:rowOff>0</xdr:rowOff>
                  </to>
                </anchor>
              </controlPr>
            </control>
          </mc:Choice>
        </mc:AlternateContent>
        <mc:AlternateContent xmlns:mc="http://schemas.openxmlformats.org/markup-compatibility/2006">
          <mc:Choice Requires="x14">
            <control shapeId="6155" r:id="rId14" name="Group Box 11">
              <controlPr defaultSize="0" autoFill="0" autoPict="0">
                <anchor moveWithCells="1">
                  <from>
                    <xdr:col>2</xdr:col>
                    <xdr:colOff>9525</xdr:colOff>
                    <xdr:row>26</xdr:row>
                    <xdr:rowOff>9525</xdr:rowOff>
                  </from>
                  <to>
                    <xdr:col>4</xdr:col>
                    <xdr:colOff>142875</xdr:colOff>
                    <xdr:row>27</xdr:row>
                    <xdr:rowOff>47625</xdr:rowOff>
                  </to>
                </anchor>
              </controlPr>
            </control>
          </mc:Choice>
        </mc:AlternateContent>
        <mc:AlternateContent xmlns:mc="http://schemas.openxmlformats.org/markup-compatibility/2006">
          <mc:Choice Requires="x14">
            <control shapeId="6156" r:id="rId15" name="Group Box 12">
              <controlPr defaultSize="0" autoFill="0" autoPict="0">
                <anchor moveWithCells="1">
                  <from>
                    <xdr:col>7</xdr:col>
                    <xdr:colOff>0</xdr:colOff>
                    <xdr:row>26</xdr:row>
                    <xdr:rowOff>0</xdr:rowOff>
                  </from>
                  <to>
                    <xdr:col>9</xdr:col>
                    <xdr:colOff>152400</xdr:colOff>
                    <xdr:row>27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A9694"/>
  </sheetPr>
  <dimension ref="A1:AL262"/>
  <sheetViews>
    <sheetView showGridLines="0" showZeros="0" zoomScale="80" zoomScaleNormal="80" zoomScaleSheetLayoutView="100" workbookViewId="0">
      <selection activeCell="K4" sqref="K4:L4"/>
    </sheetView>
  </sheetViews>
  <sheetFormatPr defaultColWidth="9.140625" defaultRowHeight="12.75" outlineLevelCol="1" x14ac:dyDescent="0.2"/>
  <cols>
    <col min="1" max="1" width="5.7109375" style="71" customWidth="1"/>
    <col min="2" max="12" width="13.7109375" style="71" customWidth="1"/>
    <col min="13" max="13" width="4.5703125" style="68" customWidth="1"/>
    <col min="14" max="14" width="2.7109375" style="68" hidden="1" customWidth="1"/>
    <col min="15" max="15" width="7.28515625" style="69" hidden="1" customWidth="1" outlineLevel="1"/>
    <col min="16" max="16" width="13.140625" style="68" hidden="1" customWidth="1" outlineLevel="1"/>
    <col min="17" max="17" width="5.7109375" style="68" hidden="1" customWidth="1" outlineLevel="1"/>
    <col min="18" max="18" width="25.28515625" style="68" hidden="1" customWidth="1" outlineLevel="1"/>
    <col min="19" max="19" width="14.28515625" style="68" hidden="1" customWidth="1" outlineLevel="1"/>
    <col min="20" max="21" width="5.28515625" style="68" hidden="1" customWidth="1" outlineLevel="1"/>
    <col min="22" max="22" width="6" style="68" hidden="1" customWidth="1" outlineLevel="1"/>
    <col min="23" max="23" width="5.5703125" style="68" hidden="1" customWidth="1" outlineLevel="1"/>
    <col min="24" max="27" width="7.140625" style="68" hidden="1" customWidth="1" outlineLevel="1"/>
    <col min="28" max="36" width="5.28515625" style="68" hidden="1" customWidth="1" outlineLevel="1"/>
    <col min="37" max="37" width="5.28515625" style="68" customWidth="1" collapsed="1"/>
    <col min="38" max="38" width="16" style="68" customWidth="1"/>
    <col min="39" max="16384" width="9.140625" style="68"/>
  </cols>
  <sheetData>
    <row r="1" spans="1:21" ht="48.75" customHeight="1" x14ac:dyDescent="0.35">
      <c r="A1" s="63"/>
      <c r="B1" s="64"/>
      <c r="C1" s="64"/>
      <c r="D1" s="64"/>
      <c r="E1" s="64"/>
      <c r="F1" s="64"/>
      <c r="G1" s="65"/>
      <c r="H1" s="64"/>
      <c r="I1" s="66"/>
      <c r="J1" s="64"/>
      <c r="K1" s="64"/>
      <c r="L1" s="64"/>
      <c r="M1" s="67"/>
    </row>
    <row r="2" spans="1:21" ht="33" customHeight="1" x14ac:dyDescent="0.3">
      <c r="A2" s="576" t="s">
        <v>581</v>
      </c>
      <c r="B2" s="577"/>
      <c r="C2" s="577"/>
      <c r="D2" s="577"/>
      <c r="E2" s="577"/>
      <c r="F2" s="577"/>
      <c r="G2" s="577"/>
      <c r="H2" s="577"/>
      <c r="I2" s="577"/>
      <c r="J2" s="577"/>
      <c r="K2" s="577"/>
      <c r="L2" s="577"/>
      <c r="M2" s="67"/>
    </row>
    <row r="3" spans="1:21" ht="21" customHeight="1" x14ac:dyDescent="0.25">
      <c r="A3" s="578" t="s">
        <v>582</v>
      </c>
      <c r="B3" s="579"/>
      <c r="C3" s="579"/>
      <c r="D3" s="579"/>
      <c r="E3" s="579"/>
      <c r="F3" s="579"/>
      <c r="G3" s="579"/>
      <c r="H3" s="579"/>
      <c r="I3" s="579"/>
      <c r="J3" s="579"/>
      <c r="K3" s="579"/>
      <c r="L3" s="579"/>
      <c r="M3" s="67"/>
    </row>
    <row r="4" spans="1:21" ht="22.5" customHeight="1" x14ac:dyDescent="0.25">
      <c r="A4" s="70" t="s">
        <v>1102</v>
      </c>
      <c r="C4" s="72"/>
      <c r="D4" s="73"/>
      <c r="E4" s="580"/>
      <c r="F4" s="580"/>
      <c r="G4" s="580"/>
      <c r="H4" s="580"/>
      <c r="I4" s="580"/>
      <c r="J4" s="74" t="s">
        <v>583</v>
      </c>
      <c r="K4" s="581"/>
      <c r="L4" s="581"/>
      <c r="M4" s="67"/>
    </row>
    <row r="5" spans="1:21" ht="22.5" customHeight="1" x14ac:dyDescent="0.2">
      <c r="A5" s="582" t="s">
        <v>584</v>
      </c>
      <c r="B5" s="583"/>
      <c r="C5" s="583"/>
      <c r="D5" s="583"/>
      <c r="E5" s="583"/>
      <c r="F5" s="583"/>
      <c r="G5" s="583"/>
      <c r="H5" s="583"/>
      <c r="I5" s="583"/>
      <c r="J5" s="583"/>
      <c r="K5" s="583"/>
      <c r="L5" s="583"/>
      <c r="M5" s="584"/>
      <c r="N5" s="75"/>
      <c r="O5" s="76"/>
      <c r="P5" s="75"/>
      <c r="Q5" s="75"/>
      <c r="R5" s="75"/>
      <c r="S5" s="75"/>
      <c r="T5" s="75"/>
      <c r="U5" s="75"/>
    </row>
    <row r="6" spans="1:21" ht="14.25" customHeight="1" x14ac:dyDescent="0.2">
      <c r="A6" s="564" t="s">
        <v>585</v>
      </c>
      <c r="B6" s="531"/>
      <c r="C6" s="56"/>
      <c r="D6" s="1"/>
      <c r="E6" s="1"/>
      <c r="F6" s="1"/>
      <c r="G6" s="1"/>
      <c r="H6" s="2"/>
      <c r="I6" s="2"/>
      <c r="J6" s="2"/>
      <c r="K6" s="2"/>
      <c r="L6" s="2"/>
      <c r="M6" s="77"/>
      <c r="N6" s="78"/>
    </row>
    <row r="7" spans="1:21" ht="14.25" customHeight="1" x14ac:dyDescent="0.2">
      <c r="A7" s="571" t="s">
        <v>586</v>
      </c>
      <c r="B7" s="496"/>
      <c r="C7" s="5"/>
      <c r="D7" s="3"/>
      <c r="E7" s="3"/>
      <c r="F7" s="3"/>
      <c r="G7" s="3"/>
      <c r="H7" s="4"/>
      <c r="I7" s="4"/>
      <c r="J7" s="4"/>
      <c r="K7" s="4"/>
      <c r="L7" s="4"/>
      <c r="M7" s="79"/>
    </row>
    <row r="8" spans="1:21" ht="14.25" customHeight="1" x14ac:dyDescent="0.2">
      <c r="A8" s="571" t="s">
        <v>587</v>
      </c>
      <c r="B8" s="496"/>
      <c r="C8" s="5"/>
      <c r="D8" s="3"/>
      <c r="E8" s="3"/>
      <c r="F8" s="3"/>
      <c r="G8" s="3"/>
      <c r="H8" s="4"/>
      <c r="I8" s="4"/>
      <c r="J8" s="4"/>
      <c r="K8" s="4"/>
      <c r="L8" s="4"/>
      <c r="M8" s="79"/>
    </row>
    <row r="9" spans="1:21" ht="14.25" customHeight="1" x14ac:dyDescent="0.2">
      <c r="A9" s="571" t="s">
        <v>588</v>
      </c>
      <c r="B9" s="496"/>
      <c r="C9" s="5"/>
      <c r="D9" s="3"/>
      <c r="E9" s="3"/>
      <c r="F9" s="3"/>
      <c r="G9" s="3"/>
      <c r="H9" s="4"/>
      <c r="I9" s="4"/>
      <c r="J9" s="4"/>
      <c r="K9" s="4"/>
      <c r="L9" s="4"/>
      <c r="M9" s="79"/>
    </row>
    <row r="10" spans="1:21" ht="14.25" customHeight="1" x14ac:dyDescent="0.2">
      <c r="A10" s="571" t="s">
        <v>589</v>
      </c>
      <c r="B10" s="496"/>
      <c r="C10" s="5"/>
      <c r="D10" s="3"/>
      <c r="E10" s="3"/>
      <c r="F10" s="3"/>
      <c r="G10" s="3"/>
      <c r="H10" s="4"/>
      <c r="I10" s="4"/>
      <c r="J10" s="4"/>
      <c r="K10" s="4"/>
      <c r="L10" s="4"/>
      <c r="M10" s="79"/>
    </row>
    <row r="11" spans="1:21" ht="14.25" customHeight="1" x14ac:dyDescent="0.2">
      <c r="A11" s="571" t="s">
        <v>590</v>
      </c>
      <c r="B11" s="496"/>
      <c r="C11" s="5"/>
      <c r="D11" s="3"/>
      <c r="E11" s="3"/>
      <c r="F11" s="3"/>
      <c r="G11" s="3"/>
      <c r="H11" s="4"/>
      <c r="I11" s="4"/>
      <c r="J11" s="4"/>
      <c r="K11" s="4"/>
      <c r="L11" s="4"/>
      <c r="M11" s="79"/>
    </row>
    <row r="12" spans="1:21" ht="14.25" customHeight="1" x14ac:dyDescent="0.2">
      <c r="A12" s="571" t="s">
        <v>591</v>
      </c>
      <c r="B12" s="496"/>
      <c r="C12" s="5"/>
      <c r="D12" s="3"/>
      <c r="E12" s="3"/>
      <c r="F12" s="3"/>
      <c r="G12" s="3"/>
      <c r="H12" s="4"/>
      <c r="I12" s="4"/>
      <c r="J12" s="4"/>
      <c r="K12" s="4"/>
      <c r="L12" s="4"/>
      <c r="M12" s="79"/>
      <c r="P12" s="80"/>
    </row>
    <row r="13" spans="1:21" ht="14.25" customHeight="1" x14ac:dyDescent="0.2">
      <c r="A13" s="571" t="s">
        <v>10</v>
      </c>
      <c r="B13" s="496"/>
      <c r="C13" s="415" t="s">
        <v>1055</v>
      </c>
      <c r="D13" s="3"/>
      <c r="E13" s="3"/>
      <c r="F13" s="3"/>
      <c r="G13" s="3"/>
      <c r="H13" s="4"/>
      <c r="I13" s="4"/>
      <c r="J13" s="4"/>
      <c r="K13" s="4"/>
      <c r="L13" s="4"/>
      <c r="M13" s="79"/>
      <c r="P13" s="81" t="s">
        <v>592</v>
      </c>
    </row>
    <row r="14" spans="1:21" ht="14.25" customHeight="1" x14ac:dyDescent="0.2">
      <c r="A14" s="571" t="s">
        <v>593</v>
      </c>
      <c r="B14" s="496"/>
      <c r="C14" s="57"/>
      <c r="D14" s="3"/>
      <c r="E14" s="3"/>
      <c r="F14" s="3"/>
      <c r="G14" s="3"/>
      <c r="H14" s="4"/>
      <c r="I14" s="4"/>
      <c r="J14" s="4"/>
      <c r="K14" s="4"/>
      <c r="L14" s="4"/>
      <c r="M14" s="79"/>
      <c r="O14" s="82"/>
      <c r="P14" s="81"/>
    </row>
    <row r="15" spans="1:21" ht="14.25" customHeight="1" x14ac:dyDescent="0.2">
      <c r="A15" s="571" t="s">
        <v>594</v>
      </c>
      <c r="B15" s="496"/>
      <c r="C15" s="5"/>
      <c r="D15" s="3"/>
      <c r="E15" s="3"/>
      <c r="F15" s="3"/>
      <c r="G15" s="3"/>
      <c r="H15" s="4"/>
      <c r="I15" s="4"/>
      <c r="J15" s="4"/>
      <c r="K15" s="4"/>
      <c r="L15" s="4"/>
      <c r="M15" s="79"/>
      <c r="P15" s="81"/>
    </row>
    <row r="16" spans="1:21" ht="14.25" customHeight="1" x14ac:dyDescent="0.2">
      <c r="A16" s="572" t="s">
        <v>595</v>
      </c>
      <c r="B16" s="498"/>
      <c r="C16" s="58"/>
      <c r="D16" s="6"/>
      <c r="E16" s="6"/>
      <c r="F16" s="6"/>
      <c r="G16" s="6"/>
      <c r="H16" s="7"/>
      <c r="I16" s="7"/>
      <c r="J16" s="7"/>
      <c r="K16" s="7"/>
      <c r="L16" s="7"/>
      <c r="M16" s="83"/>
      <c r="P16" s="84"/>
    </row>
    <row r="17" spans="1:33" ht="22.5" customHeight="1" x14ac:dyDescent="0.2">
      <c r="A17" s="85"/>
      <c r="B17" s="86"/>
      <c r="C17" s="87"/>
      <c r="D17" s="88"/>
      <c r="E17" s="88"/>
      <c r="F17" s="88"/>
      <c r="G17" s="88"/>
      <c r="H17" s="88"/>
      <c r="I17" s="88"/>
      <c r="J17" s="88"/>
      <c r="K17" s="88"/>
      <c r="L17" s="88"/>
      <c r="M17" s="67"/>
    </row>
    <row r="18" spans="1:33" s="89" customFormat="1" ht="22.5" customHeight="1" x14ac:dyDescent="0.2">
      <c r="A18" s="573" t="s">
        <v>14</v>
      </c>
      <c r="B18" s="574"/>
      <c r="C18" s="574"/>
      <c r="D18" s="574"/>
      <c r="E18" s="574"/>
      <c r="F18" s="574"/>
      <c r="G18" s="574"/>
      <c r="H18" s="574"/>
      <c r="I18" s="574"/>
      <c r="J18" s="574"/>
      <c r="K18" s="574"/>
      <c r="L18" s="574"/>
      <c r="M18" s="575"/>
      <c r="O18" s="90"/>
      <c r="P18" s="68"/>
      <c r="V18" s="68"/>
    </row>
    <row r="19" spans="1:33" s="92" customFormat="1" ht="21" customHeight="1" x14ac:dyDescent="0.25">
      <c r="A19" s="565" t="s">
        <v>676</v>
      </c>
      <c r="B19" s="566"/>
      <c r="C19" s="566"/>
      <c r="D19" s="566"/>
      <c r="E19" s="566"/>
      <c r="F19" s="566"/>
      <c r="G19" s="566"/>
      <c r="H19" s="566"/>
      <c r="I19" s="566"/>
      <c r="J19" s="566"/>
      <c r="K19" s="566"/>
      <c r="L19" s="566"/>
      <c r="M19" s="91"/>
      <c r="O19" s="93"/>
      <c r="P19" s="94"/>
      <c r="Q19" s="68"/>
      <c r="S19" s="95"/>
      <c r="T19" s="95"/>
      <c r="U19" s="95"/>
      <c r="W19" s="95"/>
      <c r="X19" s="95"/>
      <c r="Y19" s="95"/>
    </row>
    <row r="20" spans="1:33" s="92" customFormat="1" ht="21" customHeight="1" x14ac:dyDescent="0.25">
      <c r="A20" s="567"/>
      <c r="B20" s="568"/>
      <c r="C20" s="568"/>
      <c r="D20" s="568"/>
      <c r="E20" s="568"/>
      <c r="F20" s="568"/>
      <c r="G20" s="568"/>
      <c r="H20" s="568"/>
      <c r="I20" s="568"/>
      <c r="J20" s="568"/>
      <c r="K20" s="568"/>
      <c r="L20" s="568"/>
      <c r="M20" s="91"/>
      <c r="O20" s="93"/>
      <c r="P20" s="94"/>
      <c r="Q20" s="68"/>
      <c r="S20" s="96" t="s">
        <v>596</v>
      </c>
      <c r="T20" s="95"/>
      <c r="U20" s="95"/>
      <c r="W20" s="95"/>
      <c r="X20" s="95"/>
      <c r="Y20" s="95"/>
    </row>
    <row r="21" spans="1:33" s="92" customFormat="1" ht="21" customHeight="1" x14ac:dyDescent="0.25">
      <c r="A21" s="569"/>
      <c r="B21" s="570"/>
      <c r="C21" s="570"/>
      <c r="D21" s="570"/>
      <c r="E21" s="570"/>
      <c r="F21" s="570"/>
      <c r="G21" s="570"/>
      <c r="H21" s="570"/>
      <c r="I21" s="570"/>
      <c r="J21" s="570"/>
      <c r="K21" s="570"/>
      <c r="L21" s="570"/>
      <c r="M21" s="97"/>
      <c r="N21" s="98"/>
      <c r="O21" s="99"/>
      <c r="P21" s="94"/>
      <c r="Q21" s="68"/>
      <c r="S21" s="100" t="s">
        <v>597</v>
      </c>
    </row>
    <row r="22" spans="1:33" s="101" customFormat="1" ht="22.5" customHeight="1" x14ac:dyDescent="0.2">
      <c r="A22" s="536" t="s">
        <v>17</v>
      </c>
      <c r="B22" s="537"/>
      <c r="C22" s="537"/>
      <c r="D22" s="537"/>
      <c r="E22" s="537"/>
      <c r="F22" s="537"/>
      <c r="G22" s="537"/>
      <c r="H22" s="537"/>
      <c r="I22" s="537"/>
      <c r="J22" s="537"/>
      <c r="K22" s="537"/>
      <c r="L22" s="537"/>
      <c r="M22" s="538"/>
      <c r="O22" s="102"/>
      <c r="P22" s="94"/>
      <c r="R22" s="103"/>
      <c r="S22" s="100" t="s">
        <v>598</v>
      </c>
      <c r="T22" s="104"/>
      <c r="U22" s="104"/>
      <c r="V22" s="68" t="s">
        <v>599</v>
      </c>
      <c r="W22" s="104"/>
      <c r="X22" s="104"/>
      <c r="Y22" s="104"/>
    </row>
    <row r="23" spans="1:33" s="101" customFormat="1" ht="31.5" customHeight="1" x14ac:dyDescent="0.2">
      <c r="A23" s="539" t="s">
        <v>18</v>
      </c>
      <c r="B23" s="540"/>
      <c r="C23" s="585" t="s">
        <v>600</v>
      </c>
      <c r="D23" s="586"/>
      <c r="E23" s="586"/>
      <c r="F23" s="586"/>
      <c r="G23" s="587"/>
      <c r="H23" s="424" t="s">
        <v>601</v>
      </c>
      <c r="I23" s="421" t="s">
        <v>1063</v>
      </c>
      <c r="J23" s="423"/>
      <c r="K23" s="423"/>
      <c r="L23" s="423"/>
      <c r="M23" s="105"/>
      <c r="O23" s="102"/>
      <c r="P23" s="106">
        <v>1</v>
      </c>
      <c r="Q23" s="68" t="s">
        <v>32</v>
      </c>
      <c r="R23" s="103"/>
      <c r="S23" s="100" t="s">
        <v>602</v>
      </c>
      <c r="T23" s="104"/>
      <c r="U23" s="104"/>
      <c r="V23" s="68"/>
      <c r="W23" s="104"/>
      <c r="X23" s="104"/>
      <c r="Y23" s="104"/>
    </row>
    <row r="24" spans="1:33" s="101" customFormat="1" ht="18.75" customHeight="1" x14ac:dyDescent="0.2">
      <c r="A24" s="588" t="s">
        <v>603</v>
      </c>
      <c r="B24" s="590" t="s">
        <v>604</v>
      </c>
      <c r="C24" s="591"/>
      <c r="D24" s="588" t="str">
        <f>IF(P23=1,"Conc."&amp;CHAR(10)&amp;"(mM)","M.W.")</f>
        <v>Conc.
(mM)</v>
      </c>
      <c r="E24" s="588" t="str">
        <f>IF(P23=1,"Volume"&amp;CHAR(10)&amp;"(µL)","Amount"&amp;CHAR(10)&amp;"(mg)")</f>
        <v>Volume
(µL)</v>
      </c>
      <c r="F24" s="594" t="s">
        <v>605</v>
      </c>
      <c r="G24" s="601" t="s">
        <v>917</v>
      </c>
      <c r="H24" s="107" t="s">
        <v>606</v>
      </c>
      <c r="I24" s="595" t="s">
        <v>607</v>
      </c>
      <c r="J24" s="596"/>
      <c r="K24" s="596"/>
      <c r="L24" s="596"/>
      <c r="M24" s="597"/>
      <c r="O24" s="102"/>
      <c r="P24" s="68"/>
      <c r="Q24" s="104"/>
      <c r="R24" s="104"/>
      <c r="S24" s="104"/>
      <c r="T24" s="104"/>
      <c r="U24" s="104"/>
      <c r="V24" s="68"/>
      <c r="W24" s="104"/>
      <c r="X24" s="104"/>
      <c r="Y24" s="104"/>
    </row>
    <row r="25" spans="1:33" s="101" customFormat="1" ht="15" customHeight="1" x14ac:dyDescent="0.2">
      <c r="A25" s="589"/>
      <c r="B25" s="592"/>
      <c r="C25" s="593"/>
      <c r="D25" s="589"/>
      <c r="E25" s="589"/>
      <c r="F25" s="589"/>
      <c r="G25" s="602"/>
      <c r="H25" s="108" t="s">
        <v>608</v>
      </c>
      <c r="I25" s="598"/>
      <c r="J25" s="599"/>
      <c r="K25" s="599"/>
      <c r="L25" s="599"/>
      <c r="M25" s="600"/>
      <c r="O25" s="102"/>
      <c r="P25" s="109" t="s">
        <v>609</v>
      </c>
      <c r="Q25" s="110"/>
      <c r="R25" s="110"/>
      <c r="T25" s="111"/>
      <c r="U25" s="111"/>
      <c r="V25" s="112"/>
      <c r="W25" s="113"/>
      <c r="X25" s="113"/>
      <c r="Y25" s="113"/>
      <c r="Z25" s="113"/>
      <c r="AA25" s="113"/>
      <c r="AB25" s="114"/>
      <c r="AC25" s="114"/>
      <c r="AD25" s="114"/>
      <c r="AE25" s="114"/>
      <c r="AF25" s="114"/>
      <c r="AG25" s="114"/>
    </row>
    <row r="26" spans="1:33" s="101" customFormat="1" ht="18" customHeight="1" x14ac:dyDescent="0.25">
      <c r="A26" s="115">
        <v>1</v>
      </c>
      <c r="B26" s="607"/>
      <c r="C26" s="608"/>
      <c r="D26" s="209"/>
      <c r="E26" s="209"/>
      <c r="F26" s="209"/>
      <c r="G26" s="116" t="s">
        <v>785</v>
      </c>
      <c r="H26" s="117"/>
      <c r="I26" s="603" t="s">
        <v>610</v>
      </c>
      <c r="J26" s="604"/>
      <c r="K26" s="118" t="s">
        <v>611</v>
      </c>
      <c r="L26" s="343"/>
      <c r="M26" s="208" t="s">
        <v>646</v>
      </c>
      <c r="O26" s="119"/>
      <c r="P26" s="120">
        <v>0</v>
      </c>
      <c r="Q26" s="121"/>
      <c r="R26" s="121"/>
      <c r="S26" s="122"/>
      <c r="T26" s="122"/>
      <c r="U26" s="122"/>
      <c r="V26" s="123"/>
      <c r="W26" s="122"/>
      <c r="X26" s="122"/>
      <c r="Y26" s="122"/>
      <c r="Z26" s="122"/>
      <c r="AA26" s="122"/>
      <c r="AB26" s="124"/>
      <c r="AC26" s="124"/>
      <c r="AD26" s="124"/>
      <c r="AE26" s="124"/>
      <c r="AF26" s="124"/>
      <c r="AG26" s="124"/>
    </row>
    <row r="27" spans="1:33" s="101" customFormat="1" ht="18" customHeight="1" x14ac:dyDescent="0.25">
      <c r="A27" s="125">
        <v>2</v>
      </c>
      <c r="B27" s="605"/>
      <c r="C27" s="606"/>
      <c r="D27" s="210"/>
      <c r="E27" s="210"/>
      <c r="F27" s="210"/>
      <c r="G27" s="126"/>
      <c r="H27" s="127"/>
      <c r="I27" s="543" t="s">
        <v>612</v>
      </c>
      <c r="J27" s="544"/>
      <c r="K27" s="128" t="s">
        <v>611</v>
      </c>
      <c r="L27" s="343"/>
      <c r="M27" s="208" t="s">
        <v>646</v>
      </c>
      <c r="O27" s="119"/>
      <c r="P27" s="120">
        <v>0</v>
      </c>
      <c r="Q27" s="121"/>
      <c r="R27" s="121"/>
      <c r="S27" s="122"/>
      <c r="T27" s="122"/>
      <c r="U27" s="122"/>
      <c r="V27" s="123"/>
      <c r="W27" s="122"/>
      <c r="X27" s="122"/>
      <c r="Y27" s="122"/>
      <c r="Z27" s="122"/>
      <c r="AA27" s="122"/>
      <c r="AB27" s="124"/>
      <c r="AC27" s="124"/>
      <c r="AD27" s="124"/>
      <c r="AE27" s="124"/>
      <c r="AF27" s="124"/>
      <c r="AG27" s="124"/>
    </row>
    <row r="28" spans="1:33" s="101" customFormat="1" ht="18" customHeight="1" x14ac:dyDescent="0.25">
      <c r="A28" s="125">
        <v>3</v>
      </c>
      <c r="B28" s="605"/>
      <c r="C28" s="606"/>
      <c r="D28" s="210"/>
      <c r="E28" s="210"/>
      <c r="F28" s="210"/>
      <c r="G28" s="126"/>
      <c r="H28" s="127"/>
      <c r="I28" s="543" t="s">
        <v>612</v>
      </c>
      <c r="J28" s="544"/>
      <c r="K28" s="128" t="s">
        <v>611</v>
      </c>
      <c r="L28" s="344"/>
      <c r="M28" s="208" t="s">
        <v>646</v>
      </c>
      <c r="O28" s="119"/>
      <c r="P28" s="120">
        <v>0</v>
      </c>
      <c r="Q28" s="121"/>
      <c r="R28" s="121"/>
      <c r="S28" s="122"/>
      <c r="T28" s="122"/>
      <c r="U28" s="122"/>
      <c r="V28" s="123"/>
      <c r="W28" s="122"/>
      <c r="X28" s="122"/>
      <c r="Y28" s="122"/>
      <c r="Z28" s="122"/>
      <c r="AA28" s="122"/>
      <c r="AB28" s="124"/>
      <c r="AC28" s="124"/>
      <c r="AD28" s="124"/>
      <c r="AE28" s="124"/>
      <c r="AF28" s="124"/>
      <c r="AG28" s="124"/>
    </row>
    <row r="29" spans="1:33" s="101" customFormat="1" ht="18" customHeight="1" x14ac:dyDescent="0.25">
      <c r="A29" s="125">
        <v>4</v>
      </c>
      <c r="B29" s="605"/>
      <c r="C29" s="606"/>
      <c r="D29" s="210"/>
      <c r="E29" s="210"/>
      <c r="F29" s="210"/>
      <c r="G29" s="126"/>
      <c r="H29" s="127"/>
      <c r="I29" s="543" t="s">
        <v>612</v>
      </c>
      <c r="J29" s="544"/>
      <c r="K29" s="128" t="s">
        <v>611</v>
      </c>
      <c r="L29" s="343"/>
      <c r="M29" s="208" t="s">
        <v>646</v>
      </c>
      <c r="O29" s="119"/>
      <c r="P29" s="120">
        <v>0</v>
      </c>
      <c r="Q29" s="121"/>
      <c r="R29" s="121"/>
      <c r="S29" s="122"/>
      <c r="T29" s="122"/>
      <c r="U29" s="122"/>
      <c r="V29" s="123"/>
      <c r="W29" s="122"/>
      <c r="X29" s="122"/>
      <c r="Y29" s="122"/>
      <c r="Z29" s="122"/>
      <c r="AA29" s="122"/>
      <c r="AB29" s="124"/>
      <c r="AC29" s="124"/>
      <c r="AD29" s="124"/>
      <c r="AE29" s="124"/>
      <c r="AF29" s="124"/>
      <c r="AG29" s="124"/>
    </row>
    <row r="30" spans="1:33" s="101" customFormat="1" ht="18" customHeight="1" x14ac:dyDescent="0.25">
      <c r="A30" s="125">
        <v>5</v>
      </c>
      <c r="B30" s="605"/>
      <c r="C30" s="606"/>
      <c r="D30" s="210"/>
      <c r="E30" s="210"/>
      <c r="F30" s="210"/>
      <c r="G30" s="126"/>
      <c r="H30" s="127"/>
      <c r="I30" s="543" t="s">
        <v>612</v>
      </c>
      <c r="J30" s="544"/>
      <c r="K30" s="128" t="s">
        <v>611</v>
      </c>
      <c r="L30" s="343"/>
      <c r="M30" s="208" t="s">
        <v>646</v>
      </c>
      <c r="O30" s="119"/>
      <c r="P30" s="120">
        <v>0</v>
      </c>
      <c r="Q30" s="121"/>
      <c r="R30" s="121"/>
      <c r="S30" s="122"/>
      <c r="T30" s="122"/>
      <c r="U30" s="122"/>
      <c r="V30" s="123"/>
      <c r="W30" s="122"/>
      <c r="X30" s="122"/>
      <c r="Y30" s="122"/>
      <c r="Z30" s="122"/>
      <c r="AA30" s="122"/>
      <c r="AB30" s="124"/>
      <c r="AC30" s="124"/>
      <c r="AD30" s="124"/>
      <c r="AE30" s="124"/>
      <c r="AF30" s="124"/>
      <c r="AG30" s="124"/>
    </row>
    <row r="31" spans="1:33" s="101" customFormat="1" ht="18" customHeight="1" x14ac:dyDescent="0.25">
      <c r="A31" s="125">
        <v>6</v>
      </c>
      <c r="B31" s="605"/>
      <c r="C31" s="609"/>
      <c r="D31" s="211"/>
      <c r="E31" s="210"/>
      <c r="F31" s="210"/>
      <c r="G31" s="126"/>
      <c r="H31" s="127"/>
      <c r="I31" s="543" t="s">
        <v>612</v>
      </c>
      <c r="J31" s="544"/>
      <c r="K31" s="128" t="s">
        <v>611</v>
      </c>
      <c r="L31" s="343"/>
      <c r="M31" s="208" t="s">
        <v>646</v>
      </c>
      <c r="O31" s="119"/>
      <c r="P31" s="120">
        <v>0</v>
      </c>
      <c r="Q31" s="121"/>
      <c r="R31" s="121"/>
      <c r="S31" s="122"/>
      <c r="T31" s="122"/>
      <c r="U31" s="122"/>
      <c r="V31" s="123"/>
      <c r="W31" s="122"/>
      <c r="X31" s="122"/>
      <c r="Y31" s="122"/>
      <c r="Z31" s="122"/>
      <c r="AA31" s="122"/>
      <c r="AB31" s="124"/>
      <c r="AC31" s="124"/>
      <c r="AD31" s="124"/>
      <c r="AE31" s="124"/>
      <c r="AF31" s="124"/>
      <c r="AG31" s="124"/>
    </row>
    <row r="32" spans="1:33" s="101" customFormat="1" ht="18" customHeight="1" x14ac:dyDescent="0.25">
      <c r="A32" s="125">
        <v>7</v>
      </c>
      <c r="B32" s="605"/>
      <c r="C32" s="606"/>
      <c r="D32" s="210"/>
      <c r="E32" s="210"/>
      <c r="F32" s="210"/>
      <c r="G32" s="126"/>
      <c r="H32" s="127"/>
      <c r="I32" s="543" t="s">
        <v>612</v>
      </c>
      <c r="J32" s="544"/>
      <c r="K32" s="128" t="s">
        <v>611</v>
      </c>
      <c r="L32" s="343"/>
      <c r="M32" s="208" t="s">
        <v>646</v>
      </c>
      <c r="O32" s="119"/>
      <c r="P32" s="120">
        <v>0</v>
      </c>
      <c r="Q32" s="121"/>
      <c r="R32" s="121"/>
      <c r="S32" s="122"/>
      <c r="T32" s="122"/>
      <c r="U32" s="122"/>
      <c r="V32" s="123"/>
      <c r="W32" s="122"/>
      <c r="X32" s="122"/>
      <c r="Y32" s="122"/>
      <c r="Z32" s="122"/>
      <c r="AA32" s="122"/>
      <c r="AB32" s="124"/>
      <c r="AC32" s="124"/>
      <c r="AD32" s="124"/>
      <c r="AE32" s="124"/>
      <c r="AF32" s="124"/>
      <c r="AG32" s="124"/>
    </row>
    <row r="33" spans="1:37" s="101" customFormat="1" ht="18" customHeight="1" x14ac:dyDescent="0.25">
      <c r="A33" s="125">
        <v>8</v>
      </c>
      <c r="B33" s="605"/>
      <c r="C33" s="606"/>
      <c r="D33" s="210"/>
      <c r="E33" s="210"/>
      <c r="F33" s="210"/>
      <c r="G33" s="126"/>
      <c r="H33" s="127"/>
      <c r="I33" s="543" t="s">
        <v>612</v>
      </c>
      <c r="J33" s="544"/>
      <c r="K33" s="128" t="s">
        <v>611</v>
      </c>
      <c r="L33" s="343"/>
      <c r="M33" s="208" t="s">
        <v>646</v>
      </c>
      <c r="O33" s="102"/>
      <c r="P33" s="129">
        <v>0</v>
      </c>
      <c r="Q33" s="121"/>
      <c r="R33" s="121"/>
      <c r="S33" s="122"/>
      <c r="T33" s="122"/>
      <c r="U33" s="122"/>
      <c r="V33" s="123"/>
      <c r="W33" s="122"/>
      <c r="X33" s="122"/>
      <c r="Y33" s="122"/>
      <c r="Z33" s="122"/>
      <c r="AA33" s="122"/>
      <c r="AB33" s="124"/>
      <c r="AC33" s="124"/>
      <c r="AD33" s="124"/>
      <c r="AE33" s="124"/>
      <c r="AF33" s="124"/>
      <c r="AG33" s="124"/>
    </row>
    <row r="34" spans="1:37" s="101" customFormat="1" ht="18" customHeight="1" x14ac:dyDescent="0.25">
      <c r="A34" s="125">
        <v>9</v>
      </c>
      <c r="B34" s="605"/>
      <c r="C34" s="606"/>
      <c r="D34" s="210"/>
      <c r="E34" s="210"/>
      <c r="F34" s="210"/>
      <c r="G34" s="126"/>
      <c r="H34" s="127"/>
      <c r="I34" s="543" t="s">
        <v>612</v>
      </c>
      <c r="J34" s="544"/>
      <c r="K34" s="128" t="s">
        <v>611</v>
      </c>
      <c r="L34" s="343"/>
      <c r="M34" s="208" t="s">
        <v>646</v>
      </c>
      <c r="O34" s="102"/>
      <c r="P34" s="129">
        <v>0</v>
      </c>
      <c r="Q34" s="121"/>
      <c r="R34" s="121"/>
      <c r="S34" s="122"/>
      <c r="T34" s="122"/>
      <c r="U34" s="122"/>
      <c r="V34" s="123"/>
      <c r="W34" s="122"/>
      <c r="X34" s="122"/>
      <c r="Y34" s="122"/>
      <c r="Z34" s="122"/>
      <c r="AA34" s="122"/>
      <c r="AB34" s="124"/>
      <c r="AC34" s="124"/>
      <c r="AD34" s="124"/>
      <c r="AE34" s="124"/>
      <c r="AF34" s="124"/>
      <c r="AG34" s="124"/>
    </row>
    <row r="35" spans="1:37" s="101" customFormat="1" ht="18" customHeight="1" x14ac:dyDescent="0.25">
      <c r="A35" s="125">
        <v>10</v>
      </c>
      <c r="B35" s="605"/>
      <c r="C35" s="606"/>
      <c r="D35" s="210"/>
      <c r="E35" s="210"/>
      <c r="F35" s="210"/>
      <c r="G35" s="126"/>
      <c r="H35" s="127"/>
      <c r="I35" s="543" t="s">
        <v>612</v>
      </c>
      <c r="J35" s="544"/>
      <c r="K35" s="130" t="s">
        <v>611</v>
      </c>
      <c r="L35" s="343"/>
      <c r="M35" s="208" t="s">
        <v>646</v>
      </c>
      <c r="O35" s="102"/>
      <c r="P35" s="129">
        <v>0</v>
      </c>
      <c r="Q35" s="121"/>
      <c r="R35" s="121"/>
      <c r="S35" s="122"/>
      <c r="T35" s="122"/>
      <c r="U35" s="122"/>
      <c r="V35" s="123"/>
      <c r="W35" s="122"/>
      <c r="X35" s="122"/>
      <c r="Y35" s="122"/>
      <c r="Z35" s="122"/>
      <c r="AA35" s="122"/>
      <c r="AB35" s="124"/>
      <c r="AC35" s="124"/>
      <c r="AD35" s="124"/>
      <c r="AE35" s="124"/>
      <c r="AF35" s="124"/>
      <c r="AG35" s="124"/>
    </row>
    <row r="36" spans="1:37" s="101" customFormat="1" ht="18" customHeight="1" x14ac:dyDescent="0.25">
      <c r="A36" s="125">
        <v>11</v>
      </c>
      <c r="B36" s="605"/>
      <c r="C36" s="606"/>
      <c r="D36" s="210"/>
      <c r="E36" s="210"/>
      <c r="F36" s="210"/>
      <c r="G36" s="126"/>
      <c r="H36" s="127"/>
      <c r="I36" s="543" t="s">
        <v>612</v>
      </c>
      <c r="J36" s="544"/>
      <c r="K36" s="128" t="s">
        <v>611</v>
      </c>
      <c r="L36" s="343"/>
      <c r="M36" s="208" t="s">
        <v>646</v>
      </c>
      <c r="O36" s="102"/>
      <c r="P36" s="129">
        <v>0</v>
      </c>
      <c r="Q36" s="121"/>
      <c r="R36" s="121"/>
      <c r="S36" s="122"/>
      <c r="T36" s="122"/>
      <c r="U36" s="122"/>
      <c r="V36" s="123"/>
      <c r="W36" s="122"/>
      <c r="X36" s="122"/>
      <c r="Y36" s="122"/>
      <c r="Z36" s="122"/>
      <c r="AA36" s="122"/>
      <c r="AB36" s="124"/>
      <c r="AC36" s="124"/>
      <c r="AD36" s="124"/>
      <c r="AE36" s="124"/>
      <c r="AF36" s="124"/>
      <c r="AG36" s="124"/>
    </row>
    <row r="37" spans="1:37" s="101" customFormat="1" ht="18" customHeight="1" x14ac:dyDescent="0.25">
      <c r="A37" s="125">
        <v>12</v>
      </c>
      <c r="B37" s="605"/>
      <c r="C37" s="606"/>
      <c r="D37" s="210"/>
      <c r="E37" s="210"/>
      <c r="F37" s="210"/>
      <c r="G37" s="126"/>
      <c r="H37" s="127"/>
      <c r="I37" s="543" t="s">
        <v>612</v>
      </c>
      <c r="J37" s="544"/>
      <c r="K37" s="128" t="s">
        <v>611</v>
      </c>
      <c r="L37" s="343"/>
      <c r="M37" s="208" t="s">
        <v>646</v>
      </c>
      <c r="O37" s="102"/>
      <c r="P37" s="129">
        <v>0</v>
      </c>
      <c r="Q37" s="121"/>
      <c r="R37" s="121"/>
      <c r="S37" s="122"/>
      <c r="T37" s="122"/>
      <c r="U37" s="122"/>
      <c r="V37" s="123"/>
      <c r="W37" s="122"/>
      <c r="X37" s="122"/>
      <c r="Y37" s="122"/>
      <c r="Z37" s="122"/>
      <c r="AA37" s="122"/>
      <c r="AB37" s="124"/>
      <c r="AC37" s="124"/>
      <c r="AD37" s="124"/>
      <c r="AE37" s="124"/>
      <c r="AF37" s="124"/>
      <c r="AG37" s="124"/>
    </row>
    <row r="38" spans="1:37" s="101" customFormat="1" ht="18" customHeight="1" x14ac:dyDescent="0.25">
      <c r="A38" s="125">
        <v>13</v>
      </c>
      <c r="B38" s="605"/>
      <c r="C38" s="606"/>
      <c r="D38" s="210"/>
      <c r="E38" s="210"/>
      <c r="F38" s="210"/>
      <c r="G38" s="126"/>
      <c r="H38" s="127"/>
      <c r="I38" s="543" t="s">
        <v>612</v>
      </c>
      <c r="J38" s="544"/>
      <c r="K38" s="128" t="s">
        <v>611</v>
      </c>
      <c r="L38" s="343"/>
      <c r="M38" s="208" t="s">
        <v>646</v>
      </c>
      <c r="O38" s="131"/>
      <c r="P38" s="132">
        <v>0</v>
      </c>
      <c r="Q38" s="121"/>
      <c r="R38" s="121"/>
      <c r="S38" s="122"/>
      <c r="T38" s="122"/>
      <c r="U38" s="122"/>
      <c r="V38" s="123"/>
      <c r="W38" s="122"/>
      <c r="X38" s="122"/>
      <c r="Y38" s="122"/>
      <c r="Z38" s="122"/>
      <c r="AA38" s="122"/>
      <c r="AB38" s="124"/>
      <c r="AC38" s="124"/>
      <c r="AD38" s="124"/>
      <c r="AE38" s="124"/>
      <c r="AF38" s="124"/>
      <c r="AG38" s="124"/>
    </row>
    <row r="39" spans="1:37" s="101" customFormat="1" ht="18" customHeight="1" x14ac:dyDescent="0.25">
      <c r="A39" s="125">
        <v>14</v>
      </c>
      <c r="B39" s="605"/>
      <c r="C39" s="606"/>
      <c r="D39" s="210"/>
      <c r="E39" s="210"/>
      <c r="F39" s="210"/>
      <c r="G39" s="126"/>
      <c r="H39" s="127"/>
      <c r="I39" s="543" t="s">
        <v>612</v>
      </c>
      <c r="J39" s="544"/>
      <c r="K39" s="128" t="s">
        <v>611</v>
      </c>
      <c r="L39" s="343"/>
      <c r="M39" s="208" t="s">
        <v>646</v>
      </c>
      <c r="O39" s="131"/>
      <c r="P39" s="129">
        <v>0</v>
      </c>
      <c r="Q39" s="121"/>
      <c r="R39" s="121"/>
      <c r="S39" s="122"/>
      <c r="T39" s="122"/>
      <c r="U39" s="122"/>
      <c r="V39" s="123"/>
      <c r="W39" s="122"/>
      <c r="X39" s="122"/>
      <c r="Y39" s="122"/>
      <c r="Z39" s="122"/>
      <c r="AA39" s="122"/>
      <c r="AB39" s="124"/>
      <c r="AC39" s="124"/>
      <c r="AD39" s="124"/>
      <c r="AE39" s="124"/>
      <c r="AF39" s="124"/>
      <c r="AG39" s="124"/>
    </row>
    <row r="40" spans="1:37" s="101" customFormat="1" ht="18" customHeight="1" x14ac:dyDescent="0.25">
      <c r="A40" s="125">
        <v>15</v>
      </c>
      <c r="B40" s="610"/>
      <c r="C40" s="611"/>
      <c r="D40" s="210"/>
      <c r="E40" s="210"/>
      <c r="F40" s="210"/>
      <c r="G40" s="133"/>
      <c r="H40" s="127"/>
      <c r="I40" s="543" t="s">
        <v>612</v>
      </c>
      <c r="J40" s="544"/>
      <c r="K40" s="134" t="s">
        <v>611</v>
      </c>
      <c r="L40" s="344"/>
      <c r="M40" s="208" t="s">
        <v>646</v>
      </c>
      <c r="O40" s="131"/>
      <c r="P40" s="129">
        <v>0</v>
      </c>
      <c r="Q40" s="121"/>
      <c r="R40" s="121"/>
      <c r="S40" s="122"/>
      <c r="T40" s="122"/>
      <c r="U40" s="122"/>
      <c r="V40" s="123"/>
      <c r="W40" s="122"/>
      <c r="X40" s="122"/>
      <c r="Y40" s="122"/>
      <c r="Z40" s="122"/>
      <c r="AA40" s="122"/>
      <c r="AB40" s="124"/>
      <c r="AC40" s="124"/>
      <c r="AD40" s="124"/>
      <c r="AE40" s="124"/>
      <c r="AF40" s="124"/>
      <c r="AG40" s="124"/>
    </row>
    <row r="41" spans="1:37" s="101" customFormat="1" ht="14.25" customHeight="1" x14ac:dyDescent="0.2">
      <c r="A41" s="135"/>
      <c r="B41" s="475" t="s">
        <v>1014</v>
      </c>
      <c r="C41" s="475"/>
      <c r="D41" s="475"/>
      <c r="E41" s="475"/>
      <c r="F41" s="475"/>
      <c r="G41" s="475"/>
      <c r="H41" s="475"/>
      <c r="I41" s="475"/>
      <c r="J41" s="475"/>
      <c r="K41" s="475"/>
      <c r="L41" s="475"/>
      <c r="M41" s="416"/>
      <c r="O41" s="102"/>
      <c r="P41" s="68"/>
      <c r="Q41" s="104"/>
      <c r="R41" s="104"/>
      <c r="S41" s="104"/>
      <c r="T41" s="104"/>
      <c r="U41" s="104"/>
      <c r="V41" s="68"/>
      <c r="W41" s="104"/>
      <c r="X41" s="104"/>
      <c r="Y41" s="104"/>
    </row>
    <row r="42" spans="1:37" s="101" customFormat="1" ht="15" customHeight="1" x14ac:dyDescent="0.2">
      <c r="A42" s="386"/>
      <c r="B42" s="381"/>
      <c r="C42" s="398" t="s">
        <v>1056</v>
      </c>
      <c r="D42" s="381"/>
      <c r="E42" s="381"/>
      <c r="F42" s="398" t="s">
        <v>1057</v>
      </c>
      <c r="G42" s="381"/>
      <c r="H42" s="381"/>
      <c r="I42" s="381"/>
      <c r="J42" s="381"/>
      <c r="K42" s="381"/>
      <c r="L42" s="381"/>
      <c r="M42" s="383"/>
      <c r="O42" s="102"/>
      <c r="P42" s="68"/>
      <c r="Q42" s="104"/>
      <c r="R42" s="104"/>
      <c r="S42" s="104"/>
      <c r="T42" s="104"/>
      <c r="U42" s="104"/>
      <c r="V42" s="68"/>
      <c r="W42" s="104"/>
      <c r="X42" s="104"/>
      <c r="Y42" s="104"/>
    </row>
    <row r="43" spans="1:37" s="89" customFormat="1" ht="30" customHeight="1" x14ac:dyDescent="0.2">
      <c r="A43" s="137"/>
      <c r="B43" s="477" t="s">
        <v>1053</v>
      </c>
      <c r="C43" s="477"/>
      <c r="D43" s="477"/>
      <c r="E43" s="477"/>
      <c r="F43" s="477"/>
      <c r="G43" s="477"/>
      <c r="H43" s="477"/>
      <c r="I43" s="477"/>
      <c r="J43" s="477"/>
      <c r="K43" s="477"/>
      <c r="L43" s="477"/>
      <c r="M43" s="384"/>
      <c r="O43" s="138"/>
      <c r="P43" s="82"/>
      <c r="V43" s="68"/>
    </row>
    <row r="44" spans="1:37" ht="22.5" customHeight="1" x14ac:dyDescent="0.2">
      <c r="A44" s="573" t="s">
        <v>668</v>
      </c>
      <c r="B44" s="574"/>
      <c r="C44" s="574"/>
      <c r="D44" s="574"/>
      <c r="E44" s="574"/>
      <c r="F44" s="574"/>
      <c r="G44" s="574"/>
      <c r="H44" s="574"/>
      <c r="I44" s="574"/>
      <c r="J44" s="574"/>
      <c r="K44" s="574"/>
      <c r="L44" s="574"/>
      <c r="M44" s="575"/>
      <c r="N44" s="89"/>
      <c r="O44" s="138"/>
      <c r="P44" s="82"/>
      <c r="Q44" s="89"/>
      <c r="R44" s="89"/>
      <c r="S44" s="89"/>
      <c r="T44" s="89"/>
      <c r="U44" s="89"/>
      <c r="W44" s="89"/>
      <c r="X44" s="89"/>
      <c r="Y44" s="89"/>
      <c r="Z44" s="89"/>
      <c r="AA44" s="89"/>
      <c r="AB44" s="89"/>
      <c r="AC44" s="89"/>
      <c r="AD44" s="89"/>
      <c r="AE44" s="89"/>
      <c r="AF44" s="89"/>
      <c r="AG44" s="89"/>
      <c r="AH44" s="89"/>
      <c r="AI44" s="89"/>
      <c r="AJ44" s="89"/>
      <c r="AK44" s="89"/>
    </row>
    <row r="45" spans="1:37" ht="7.5" customHeight="1" x14ac:dyDescent="0.2">
      <c r="A45" s="63"/>
      <c r="B45" s="139"/>
      <c r="C45" s="64"/>
      <c r="D45" s="64"/>
      <c r="E45" s="64"/>
      <c r="F45" s="64"/>
      <c r="G45" s="64"/>
      <c r="H45" s="64"/>
      <c r="I45" s="64"/>
      <c r="J45" s="64"/>
      <c r="K45" s="64"/>
      <c r="L45" s="140"/>
      <c r="M45" s="67"/>
      <c r="N45" s="89"/>
      <c r="O45" s="138"/>
      <c r="P45" s="82"/>
      <c r="Q45" s="89"/>
      <c r="R45" s="89"/>
      <c r="S45" s="89"/>
      <c r="T45" s="89"/>
      <c r="U45" s="89"/>
      <c r="V45" s="104"/>
      <c r="W45" s="89"/>
      <c r="X45" s="89"/>
      <c r="Y45" s="89"/>
      <c r="Z45" s="89"/>
      <c r="AA45" s="89"/>
      <c r="AB45" s="89"/>
      <c r="AC45" s="89"/>
      <c r="AD45" s="89"/>
      <c r="AE45" s="89"/>
      <c r="AF45" s="89"/>
      <c r="AG45" s="89"/>
      <c r="AH45" s="89"/>
      <c r="AI45" s="89"/>
      <c r="AJ45" s="89"/>
      <c r="AK45" s="89"/>
    </row>
    <row r="46" spans="1:37" ht="22.5" customHeight="1" x14ac:dyDescent="0.2">
      <c r="A46" s="252"/>
      <c r="B46" s="417" t="s">
        <v>1058</v>
      </c>
      <c r="C46" s="252"/>
      <c r="D46" s="252"/>
      <c r="E46" s="252"/>
      <c r="F46" s="141"/>
      <c r="G46" s="68"/>
      <c r="H46" s="142"/>
      <c r="I46" s="143"/>
      <c r="J46" s="143"/>
      <c r="K46" s="144"/>
      <c r="L46" s="145"/>
      <c r="M46" s="67"/>
      <c r="N46" s="89"/>
      <c r="O46" s="138"/>
      <c r="P46" s="82"/>
      <c r="Q46" s="89"/>
      <c r="R46" s="89"/>
      <c r="S46" s="89"/>
      <c r="T46" s="89"/>
      <c r="U46" s="89"/>
      <c r="V46" s="104"/>
      <c r="W46" s="89"/>
      <c r="X46" s="89"/>
      <c r="Y46" s="89"/>
      <c r="Z46" s="89"/>
      <c r="AA46" s="89"/>
      <c r="AB46" s="89"/>
      <c r="AC46" s="89"/>
      <c r="AD46" s="89"/>
      <c r="AE46" s="89"/>
      <c r="AF46" s="89"/>
      <c r="AG46" s="89"/>
      <c r="AH46" s="89"/>
      <c r="AI46" s="89"/>
      <c r="AJ46" s="89"/>
      <c r="AK46" s="89"/>
    </row>
    <row r="47" spans="1:37" ht="22.5" customHeight="1" x14ac:dyDescent="0.2">
      <c r="A47" s="251"/>
      <c r="B47" s="253" t="s">
        <v>669</v>
      </c>
      <c r="C47" s="548" t="s">
        <v>670</v>
      </c>
      <c r="D47" s="549"/>
      <c r="E47" s="549"/>
      <c r="F47" s="550"/>
      <c r="G47" s="254" t="s">
        <v>669</v>
      </c>
      <c r="H47" s="548" t="s">
        <v>670</v>
      </c>
      <c r="I47" s="549"/>
      <c r="J47" s="549"/>
      <c r="K47" s="551"/>
      <c r="L47" s="145"/>
      <c r="M47" s="67"/>
      <c r="N47" s="89"/>
      <c r="O47" s="138"/>
      <c r="P47" s="82"/>
      <c r="Q47" s="89"/>
      <c r="R47" s="89"/>
      <c r="S47" s="89"/>
      <c r="T47" s="89"/>
      <c r="U47" s="89"/>
      <c r="V47" s="104"/>
      <c r="W47" s="89"/>
      <c r="X47" s="89"/>
      <c r="Y47" s="89"/>
      <c r="Z47" s="89"/>
      <c r="AA47" s="89"/>
      <c r="AB47" s="89"/>
      <c r="AC47" s="89"/>
      <c r="AD47" s="89"/>
      <c r="AE47" s="89"/>
      <c r="AF47" s="89"/>
      <c r="AG47" s="89"/>
      <c r="AH47" s="89"/>
      <c r="AI47" s="89"/>
      <c r="AJ47" s="89"/>
      <c r="AK47" s="89"/>
    </row>
    <row r="48" spans="1:37" ht="18" customHeight="1" x14ac:dyDescent="0.2">
      <c r="A48" s="146"/>
      <c r="B48" s="257">
        <v>1</v>
      </c>
      <c r="C48" s="552"/>
      <c r="D48" s="553"/>
      <c r="E48" s="553"/>
      <c r="F48" s="554"/>
      <c r="G48" s="258">
        <v>6</v>
      </c>
      <c r="H48" s="561"/>
      <c r="I48" s="562"/>
      <c r="J48" s="562"/>
      <c r="K48" s="563"/>
      <c r="L48" s="147"/>
      <c r="M48" s="67"/>
      <c r="N48" s="89"/>
      <c r="O48" s="138"/>
      <c r="P48" s="82"/>
      <c r="Q48" s="89"/>
      <c r="R48" s="89"/>
      <c r="S48" s="89"/>
      <c r="T48" s="89"/>
      <c r="U48" s="89"/>
      <c r="V48" s="104"/>
      <c r="W48" s="89"/>
      <c r="X48" s="89"/>
      <c r="Y48" s="89"/>
      <c r="Z48" s="89"/>
      <c r="AA48" s="89"/>
      <c r="AB48" s="89"/>
      <c r="AC48" s="89"/>
      <c r="AD48" s="89"/>
      <c r="AE48" s="89"/>
      <c r="AF48" s="89"/>
      <c r="AG48" s="89"/>
      <c r="AH48" s="89"/>
      <c r="AI48" s="89"/>
      <c r="AJ48" s="89"/>
      <c r="AK48" s="89"/>
    </row>
    <row r="49" spans="1:37" ht="18" customHeight="1" x14ac:dyDescent="0.2">
      <c r="A49" s="146"/>
      <c r="B49" s="255">
        <v>2</v>
      </c>
      <c r="C49" s="555"/>
      <c r="D49" s="556"/>
      <c r="E49" s="556"/>
      <c r="F49" s="557"/>
      <c r="G49" s="259">
        <v>7</v>
      </c>
      <c r="H49" s="621"/>
      <c r="I49" s="622"/>
      <c r="J49" s="622"/>
      <c r="K49" s="623"/>
      <c r="L49" s="150"/>
      <c r="M49" s="67"/>
      <c r="N49" s="89"/>
      <c r="O49" s="138"/>
      <c r="P49" s="82"/>
      <c r="Q49" s="89"/>
      <c r="R49" s="89"/>
      <c r="S49" s="89"/>
      <c r="T49" s="89"/>
      <c r="U49" s="89"/>
      <c r="V49" s="104"/>
      <c r="W49" s="89"/>
      <c r="X49" s="89"/>
      <c r="Y49" s="89"/>
      <c r="Z49" s="89"/>
      <c r="AA49" s="89"/>
      <c r="AB49" s="89"/>
      <c r="AC49" s="89"/>
      <c r="AD49" s="89"/>
      <c r="AE49" s="89"/>
      <c r="AF49" s="89"/>
      <c r="AG49" s="89"/>
      <c r="AH49" s="89"/>
      <c r="AI49" s="89"/>
      <c r="AJ49" s="89"/>
      <c r="AK49" s="89"/>
    </row>
    <row r="50" spans="1:37" ht="18" customHeight="1" x14ac:dyDescent="0.2">
      <c r="A50" s="151"/>
      <c r="B50" s="255">
        <v>3</v>
      </c>
      <c r="C50" s="555"/>
      <c r="D50" s="556"/>
      <c r="E50" s="556"/>
      <c r="F50" s="557"/>
      <c r="G50" s="259">
        <v>8</v>
      </c>
      <c r="H50" s="621"/>
      <c r="I50" s="622"/>
      <c r="J50" s="622"/>
      <c r="K50" s="623"/>
      <c r="L50" s="150"/>
      <c r="M50" s="67"/>
      <c r="N50" s="89"/>
      <c r="O50" s="138"/>
      <c r="P50" s="82"/>
      <c r="Q50" s="89"/>
      <c r="R50" s="89"/>
      <c r="S50" s="89"/>
      <c r="T50" s="89"/>
      <c r="U50" s="89"/>
      <c r="V50" s="104"/>
      <c r="W50" s="89"/>
      <c r="X50" s="89"/>
      <c r="Y50" s="89"/>
      <c r="Z50" s="89"/>
      <c r="AA50" s="89"/>
      <c r="AB50" s="89"/>
      <c r="AC50" s="89"/>
      <c r="AD50" s="89"/>
      <c r="AE50" s="89"/>
      <c r="AF50" s="89"/>
      <c r="AG50" s="89"/>
      <c r="AH50" s="89"/>
      <c r="AI50" s="89"/>
      <c r="AJ50" s="89"/>
      <c r="AK50" s="89"/>
    </row>
    <row r="51" spans="1:37" ht="18" customHeight="1" x14ac:dyDescent="0.2">
      <c r="A51" s="146"/>
      <c r="B51" s="255">
        <v>4</v>
      </c>
      <c r="C51" s="555"/>
      <c r="D51" s="556"/>
      <c r="E51" s="556"/>
      <c r="F51" s="557"/>
      <c r="G51" s="259">
        <v>9</v>
      </c>
      <c r="H51" s="621"/>
      <c r="I51" s="622"/>
      <c r="J51" s="622"/>
      <c r="K51" s="623"/>
      <c r="L51" s="150"/>
      <c r="M51" s="67"/>
      <c r="N51" s="89"/>
      <c r="O51" s="138"/>
      <c r="P51" s="82"/>
      <c r="Q51" s="89"/>
      <c r="R51" s="89"/>
      <c r="S51" s="89"/>
      <c r="T51" s="89"/>
      <c r="U51" s="89"/>
      <c r="V51" s="104"/>
      <c r="W51" s="89"/>
      <c r="X51" s="89"/>
      <c r="Y51" s="89"/>
      <c r="Z51" s="89"/>
      <c r="AA51" s="89"/>
      <c r="AB51" s="89"/>
      <c r="AC51" s="89"/>
      <c r="AD51" s="89"/>
      <c r="AE51" s="89"/>
      <c r="AF51" s="89"/>
      <c r="AG51" s="89"/>
      <c r="AH51" s="89"/>
      <c r="AI51" s="89"/>
      <c r="AJ51" s="89"/>
      <c r="AK51" s="89"/>
    </row>
    <row r="52" spans="1:37" ht="18" customHeight="1" x14ac:dyDescent="0.2">
      <c r="A52" s="146"/>
      <c r="B52" s="256">
        <v>5</v>
      </c>
      <c r="C52" s="558"/>
      <c r="D52" s="559"/>
      <c r="E52" s="559"/>
      <c r="F52" s="560"/>
      <c r="G52" s="260">
        <v>10</v>
      </c>
      <c r="H52" s="545"/>
      <c r="I52" s="546"/>
      <c r="J52" s="546"/>
      <c r="K52" s="547"/>
      <c r="L52" s="150"/>
      <c r="M52" s="67"/>
      <c r="N52" s="89"/>
      <c r="O52" s="138"/>
      <c r="P52" s="82"/>
      <c r="Q52" s="89"/>
      <c r="R52" s="89"/>
      <c r="S52" s="89"/>
      <c r="T52" s="89"/>
      <c r="U52" s="89"/>
      <c r="V52" s="104"/>
      <c r="W52" s="89"/>
      <c r="X52" s="89"/>
      <c r="Y52" s="89"/>
      <c r="Z52" s="89"/>
      <c r="AA52" s="89"/>
      <c r="AB52" s="89"/>
      <c r="AC52" s="89"/>
      <c r="AD52" s="89"/>
      <c r="AE52" s="89"/>
      <c r="AF52" s="89"/>
      <c r="AG52" s="89"/>
      <c r="AH52" s="89"/>
      <c r="AI52" s="89"/>
      <c r="AJ52" s="89"/>
      <c r="AK52" s="89"/>
    </row>
    <row r="53" spans="1:37" ht="13.5" customHeight="1" x14ac:dyDescent="0.2">
      <c r="A53" s="146"/>
      <c r="B53" s="212"/>
      <c r="C53" s="149"/>
      <c r="E53" s="212"/>
      <c r="F53" s="150"/>
      <c r="G53" s="68"/>
      <c r="H53" s="213"/>
      <c r="I53" s="150"/>
      <c r="J53" s="68"/>
      <c r="K53" s="213"/>
      <c r="L53" s="150"/>
      <c r="M53" s="67"/>
      <c r="N53" s="89"/>
      <c r="O53" s="138"/>
      <c r="P53" s="82"/>
      <c r="Q53" s="89"/>
      <c r="R53" s="89"/>
      <c r="S53" s="89"/>
      <c r="T53" s="89"/>
      <c r="U53" s="89"/>
      <c r="V53" s="104"/>
      <c r="W53" s="89"/>
      <c r="X53" s="89"/>
      <c r="Y53" s="89"/>
      <c r="Z53" s="89"/>
      <c r="AA53" s="89"/>
      <c r="AB53" s="89"/>
      <c r="AC53" s="89"/>
      <c r="AD53" s="89"/>
      <c r="AE53" s="89"/>
      <c r="AF53" s="89"/>
      <c r="AG53" s="89"/>
      <c r="AH53" s="89"/>
      <c r="AI53" s="89"/>
      <c r="AJ53" s="89"/>
      <c r="AK53" s="89"/>
    </row>
    <row r="54" spans="1:37" ht="13.5" customHeight="1" x14ac:dyDescent="0.2">
      <c r="A54" s="146"/>
      <c r="B54" s="212" t="s">
        <v>198</v>
      </c>
      <c r="C54" s="149"/>
      <c r="E54" s="212" t="s">
        <v>280</v>
      </c>
      <c r="F54" s="150"/>
      <c r="G54" s="68"/>
      <c r="H54" s="213" t="s">
        <v>363</v>
      </c>
      <c r="I54" s="150"/>
      <c r="J54" s="68"/>
      <c r="K54" s="213" t="s">
        <v>459</v>
      </c>
      <c r="L54" s="150"/>
      <c r="M54" s="67"/>
      <c r="N54" s="89"/>
      <c r="O54" s="138"/>
      <c r="P54" s="82"/>
      <c r="Q54" s="89"/>
      <c r="R54" s="89"/>
      <c r="S54" s="89"/>
      <c r="T54" s="89"/>
      <c r="U54" s="89"/>
      <c r="V54" s="104"/>
      <c r="W54" s="89"/>
      <c r="X54" s="89"/>
      <c r="Y54" s="89"/>
      <c r="Z54" s="89"/>
      <c r="AA54" s="89"/>
      <c r="AB54" s="89"/>
      <c r="AC54" s="89"/>
      <c r="AD54" s="89"/>
      <c r="AE54" s="89"/>
      <c r="AF54" s="89"/>
      <c r="AG54" s="89"/>
      <c r="AH54" s="89"/>
      <c r="AI54" s="89"/>
      <c r="AJ54" s="89"/>
      <c r="AK54" s="89"/>
    </row>
    <row r="55" spans="1:37" ht="13.5" customHeight="1" x14ac:dyDescent="0.2">
      <c r="A55" s="146"/>
      <c r="B55" s="212" t="s">
        <v>199</v>
      </c>
      <c r="C55" s="149"/>
      <c r="E55" s="212" t="s">
        <v>756</v>
      </c>
      <c r="F55" s="150"/>
      <c r="G55" s="68"/>
      <c r="H55" s="213" t="s">
        <v>364</v>
      </c>
      <c r="I55" s="150"/>
      <c r="J55" s="68"/>
      <c r="K55" s="213" t="s">
        <v>763</v>
      </c>
      <c r="L55" s="150"/>
      <c r="M55" s="67"/>
      <c r="N55" s="89"/>
      <c r="O55" s="138"/>
      <c r="P55" s="82"/>
      <c r="Q55" s="89"/>
      <c r="R55" s="89"/>
      <c r="S55" s="89"/>
      <c r="T55" s="89"/>
      <c r="U55" s="89"/>
      <c r="V55" s="104"/>
      <c r="W55" s="89"/>
      <c r="X55" s="89"/>
      <c r="Y55" s="89"/>
      <c r="Z55" s="89"/>
      <c r="AA55" s="89"/>
      <c r="AB55" s="89"/>
      <c r="AC55" s="89"/>
      <c r="AD55" s="89"/>
      <c r="AE55" s="89"/>
      <c r="AF55" s="89"/>
      <c r="AG55" s="89"/>
      <c r="AH55" s="89"/>
      <c r="AI55" s="89"/>
      <c r="AJ55" s="89"/>
      <c r="AK55" s="89"/>
    </row>
    <row r="56" spans="1:37" ht="13.5" customHeight="1" x14ac:dyDescent="0.2">
      <c r="A56" s="146"/>
      <c r="B56" s="212" t="s">
        <v>200</v>
      </c>
      <c r="C56" s="149"/>
      <c r="E56" s="212" t="s">
        <v>757</v>
      </c>
      <c r="F56" s="150"/>
      <c r="G56" s="68"/>
      <c r="H56" s="213" t="s">
        <v>365</v>
      </c>
      <c r="I56" s="150"/>
      <c r="J56" s="68"/>
      <c r="K56" s="213" t="s">
        <v>764</v>
      </c>
      <c r="L56" s="150"/>
      <c r="M56" s="67"/>
      <c r="N56" s="89"/>
      <c r="O56" s="138"/>
      <c r="P56" s="82"/>
      <c r="Q56" s="89"/>
      <c r="R56" s="89"/>
      <c r="S56" s="89"/>
      <c r="T56" s="89"/>
      <c r="U56" s="89"/>
      <c r="V56" s="104"/>
      <c r="W56" s="89"/>
      <c r="X56" s="89"/>
      <c r="Y56" s="89"/>
      <c r="Z56" s="89"/>
      <c r="AA56" s="89"/>
      <c r="AB56" s="89"/>
      <c r="AC56" s="89"/>
      <c r="AD56" s="89"/>
      <c r="AE56" s="89"/>
      <c r="AF56" s="89"/>
      <c r="AG56" s="89"/>
      <c r="AH56" s="89"/>
      <c r="AI56" s="89"/>
      <c r="AJ56" s="89"/>
      <c r="AK56" s="89"/>
    </row>
    <row r="57" spans="1:37" ht="13.5" customHeight="1" x14ac:dyDescent="0.2">
      <c r="A57" s="146"/>
      <c r="B57" s="212" t="s">
        <v>201</v>
      </c>
      <c r="C57" s="149"/>
      <c r="E57" s="212" t="s">
        <v>281</v>
      </c>
      <c r="F57" s="150"/>
      <c r="G57" s="68"/>
      <c r="H57" s="213" t="s">
        <v>366</v>
      </c>
      <c r="I57" s="150"/>
      <c r="J57" s="68"/>
      <c r="K57" s="213" t="s">
        <v>765</v>
      </c>
      <c r="L57" s="150"/>
      <c r="M57" s="67"/>
      <c r="N57" s="89"/>
      <c r="O57" s="138"/>
      <c r="P57" s="82"/>
      <c r="Q57" s="89"/>
      <c r="R57" s="89"/>
      <c r="S57" s="89"/>
      <c r="T57" s="89"/>
      <c r="U57" s="89"/>
      <c r="V57" s="104"/>
      <c r="W57" s="89"/>
      <c r="X57" s="89"/>
      <c r="Y57" s="89"/>
      <c r="Z57" s="89"/>
      <c r="AA57" s="89"/>
      <c r="AB57" s="89"/>
      <c r="AC57" s="89"/>
      <c r="AD57" s="89"/>
      <c r="AE57" s="89"/>
      <c r="AF57" s="89"/>
      <c r="AG57" s="89"/>
      <c r="AH57" s="89"/>
      <c r="AI57" s="89"/>
      <c r="AJ57" s="89"/>
      <c r="AK57" s="89"/>
    </row>
    <row r="58" spans="1:37" ht="13.5" customHeight="1" x14ac:dyDescent="0.2">
      <c r="A58" s="146"/>
      <c r="B58" s="212" t="s">
        <v>202</v>
      </c>
      <c r="C58" s="149"/>
      <c r="E58" s="212" t="s">
        <v>1000</v>
      </c>
      <c r="F58" s="150"/>
      <c r="G58" s="68"/>
      <c r="H58" s="213" t="s">
        <v>367</v>
      </c>
      <c r="I58" s="150"/>
      <c r="J58" s="68"/>
      <c r="K58" s="213" t="s">
        <v>766</v>
      </c>
      <c r="L58" s="150"/>
      <c r="M58" s="67"/>
      <c r="N58" s="89"/>
      <c r="O58" s="138"/>
      <c r="P58" s="82"/>
      <c r="Q58" s="89"/>
      <c r="R58" s="89"/>
      <c r="S58" s="89"/>
      <c r="T58" s="89"/>
      <c r="U58" s="89"/>
      <c r="V58" s="104"/>
      <c r="W58" s="89"/>
      <c r="X58" s="89"/>
      <c r="Y58" s="89"/>
      <c r="Z58" s="89"/>
      <c r="AA58" s="89"/>
      <c r="AB58" s="89"/>
      <c r="AC58" s="89"/>
      <c r="AD58" s="89"/>
      <c r="AE58" s="89"/>
      <c r="AF58" s="89"/>
      <c r="AG58" s="89"/>
      <c r="AH58" s="89"/>
      <c r="AI58" s="89"/>
      <c r="AJ58" s="89"/>
      <c r="AK58" s="89"/>
    </row>
    <row r="59" spans="1:37" ht="13.5" customHeight="1" x14ac:dyDescent="0.2">
      <c r="A59" s="146"/>
      <c r="B59" s="212" t="s">
        <v>203</v>
      </c>
      <c r="C59" s="149"/>
      <c r="E59" s="212" t="s">
        <v>1001</v>
      </c>
      <c r="F59" s="150"/>
      <c r="G59" s="68"/>
      <c r="H59" s="213" t="s">
        <v>368</v>
      </c>
      <c r="I59" s="150"/>
      <c r="J59" s="68"/>
      <c r="K59" s="213" t="s">
        <v>767</v>
      </c>
      <c r="L59" s="150"/>
      <c r="M59" s="67"/>
      <c r="N59" s="89"/>
      <c r="O59" s="138"/>
      <c r="P59" s="82"/>
      <c r="Q59" s="89"/>
      <c r="R59" s="89"/>
      <c r="S59" s="89"/>
      <c r="T59" s="89"/>
      <c r="U59" s="89"/>
      <c r="V59" s="104"/>
      <c r="W59" s="89"/>
      <c r="X59" s="89"/>
      <c r="Y59" s="89"/>
      <c r="Z59" s="89"/>
      <c r="AA59" s="89"/>
      <c r="AB59" s="89"/>
      <c r="AC59" s="89"/>
      <c r="AD59" s="89"/>
      <c r="AE59" s="89"/>
      <c r="AF59" s="89"/>
      <c r="AG59" s="89"/>
      <c r="AH59" s="89"/>
      <c r="AI59" s="89"/>
      <c r="AJ59" s="89"/>
      <c r="AK59" s="89"/>
    </row>
    <row r="60" spans="1:37" ht="13.5" customHeight="1" x14ac:dyDescent="0.2">
      <c r="A60" s="146"/>
      <c r="B60" s="212" t="s">
        <v>204</v>
      </c>
      <c r="C60" s="149"/>
      <c r="E60" s="212" t="s">
        <v>282</v>
      </c>
      <c r="F60" s="150"/>
      <c r="G60" s="68"/>
      <c r="H60" s="213" t="s">
        <v>369</v>
      </c>
      <c r="I60" s="150"/>
      <c r="J60" s="68"/>
      <c r="K60" s="213" t="s">
        <v>768</v>
      </c>
      <c r="L60" s="150"/>
      <c r="M60" s="67"/>
      <c r="N60" s="89"/>
      <c r="O60" s="138"/>
      <c r="P60" s="82"/>
      <c r="Q60" s="89"/>
      <c r="R60" s="89"/>
      <c r="S60" s="89"/>
      <c r="T60" s="89"/>
      <c r="U60" s="89"/>
      <c r="V60" s="104"/>
      <c r="W60" s="89"/>
      <c r="X60" s="89"/>
      <c r="Y60" s="89"/>
      <c r="Z60" s="89"/>
      <c r="AA60" s="89"/>
      <c r="AB60" s="89"/>
      <c r="AC60" s="89"/>
      <c r="AD60" s="89"/>
      <c r="AE60" s="89"/>
      <c r="AF60" s="89"/>
      <c r="AG60" s="89"/>
      <c r="AH60" s="89"/>
      <c r="AI60" s="89"/>
      <c r="AJ60" s="89"/>
      <c r="AK60" s="89"/>
    </row>
    <row r="61" spans="1:37" ht="13.5" customHeight="1" x14ac:dyDescent="0.2">
      <c r="A61" s="146"/>
      <c r="B61" s="212" t="s">
        <v>205</v>
      </c>
      <c r="C61" s="149"/>
      <c r="E61" s="212" t="s">
        <v>283</v>
      </c>
      <c r="F61" s="150"/>
      <c r="G61" s="68"/>
      <c r="H61" s="213" t="s">
        <v>370</v>
      </c>
      <c r="I61" s="150"/>
      <c r="J61" s="68"/>
      <c r="K61" s="213" t="s">
        <v>769</v>
      </c>
      <c r="L61" s="150"/>
      <c r="M61" s="67"/>
      <c r="N61" s="89"/>
      <c r="O61" s="138"/>
      <c r="P61" s="82"/>
      <c r="Q61" s="89"/>
      <c r="R61" s="89"/>
      <c r="S61" s="89"/>
      <c r="T61" s="89"/>
      <c r="U61" s="89"/>
      <c r="V61" s="104"/>
      <c r="W61" s="89"/>
      <c r="X61" s="89"/>
      <c r="Y61" s="89"/>
      <c r="Z61" s="89"/>
      <c r="AA61" s="89"/>
      <c r="AB61" s="89"/>
      <c r="AC61" s="89"/>
      <c r="AD61" s="89"/>
      <c r="AE61" s="89"/>
      <c r="AF61" s="89"/>
      <c r="AG61" s="89"/>
      <c r="AH61" s="89"/>
      <c r="AI61" s="89"/>
      <c r="AJ61" s="89"/>
      <c r="AK61" s="89"/>
    </row>
    <row r="62" spans="1:37" ht="13.5" customHeight="1" x14ac:dyDescent="0.2">
      <c r="A62" s="146"/>
      <c r="B62" s="212" t="s">
        <v>206</v>
      </c>
      <c r="C62" s="149"/>
      <c r="E62" s="212" t="s">
        <v>284</v>
      </c>
      <c r="F62" s="150"/>
      <c r="G62" s="68"/>
      <c r="H62" s="213" t="s">
        <v>914</v>
      </c>
      <c r="I62" s="150"/>
      <c r="J62" s="68"/>
      <c r="K62" s="213" t="s">
        <v>460</v>
      </c>
      <c r="L62" s="150"/>
      <c r="M62" s="67"/>
      <c r="N62" s="89"/>
      <c r="O62" s="138"/>
      <c r="P62" s="82"/>
      <c r="Q62" s="89"/>
      <c r="R62" s="89"/>
      <c r="S62" s="89"/>
      <c r="T62" s="89"/>
      <c r="U62" s="89"/>
      <c r="V62" s="104"/>
      <c r="W62" s="89"/>
      <c r="X62" s="89"/>
      <c r="Y62" s="89"/>
      <c r="Z62" s="89"/>
      <c r="AA62" s="89"/>
      <c r="AB62" s="89"/>
      <c r="AC62" s="89"/>
      <c r="AD62" s="89"/>
      <c r="AE62" s="89"/>
      <c r="AF62" s="89"/>
      <c r="AG62" s="89"/>
      <c r="AH62" s="89"/>
      <c r="AI62" s="89"/>
      <c r="AJ62" s="89"/>
      <c r="AK62" s="89"/>
    </row>
    <row r="63" spans="1:37" ht="13.5" customHeight="1" x14ac:dyDescent="0.2">
      <c r="A63" s="146"/>
      <c r="B63" s="212" t="s">
        <v>207</v>
      </c>
      <c r="C63" s="149"/>
      <c r="E63" s="212" t="s">
        <v>285</v>
      </c>
      <c r="F63" s="150"/>
      <c r="G63" s="68"/>
      <c r="H63" s="213" t="s">
        <v>371</v>
      </c>
      <c r="I63" s="150"/>
      <c r="J63" s="68"/>
      <c r="K63" s="213" t="s">
        <v>1103</v>
      </c>
      <c r="L63" s="150"/>
      <c r="M63" s="67"/>
      <c r="N63" s="89"/>
      <c r="O63" s="138"/>
      <c r="P63" s="82"/>
      <c r="Q63" s="89"/>
      <c r="R63" s="89"/>
      <c r="S63" s="89"/>
      <c r="T63" s="89"/>
      <c r="U63" s="89"/>
      <c r="V63" s="104"/>
      <c r="W63" s="89"/>
      <c r="X63" s="89"/>
      <c r="Y63" s="89"/>
      <c r="Z63" s="89"/>
      <c r="AA63" s="89"/>
      <c r="AB63" s="89"/>
      <c r="AC63" s="89"/>
      <c r="AD63" s="89"/>
      <c r="AE63" s="89"/>
      <c r="AF63" s="89"/>
      <c r="AG63" s="89"/>
      <c r="AH63" s="89"/>
      <c r="AI63" s="89"/>
      <c r="AJ63" s="89"/>
      <c r="AK63" s="89"/>
    </row>
    <row r="64" spans="1:37" ht="13.5" customHeight="1" x14ac:dyDescent="0.2">
      <c r="A64" s="146"/>
      <c r="B64" s="212" t="s">
        <v>208</v>
      </c>
      <c r="C64" s="149"/>
      <c r="E64" s="212" t="s">
        <v>286</v>
      </c>
      <c r="F64" s="150"/>
      <c r="G64" s="68"/>
      <c r="H64" s="213" t="s">
        <v>372</v>
      </c>
      <c r="I64" s="150"/>
      <c r="J64" s="68"/>
      <c r="K64" s="213" t="s">
        <v>1010</v>
      </c>
      <c r="L64" s="150"/>
      <c r="M64" s="67"/>
      <c r="N64" s="89"/>
      <c r="O64" s="138"/>
      <c r="P64" s="82"/>
      <c r="Q64" s="89"/>
      <c r="R64" s="89"/>
      <c r="S64" s="89"/>
      <c r="T64" s="89"/>
      <c r="U64" s="89"/>
      <c r="V64" s="104"/>
      <c r="W64" s="89"/>
      <c r="X64" s="89"/>
      <c r="Y64" s="89"/>
      <c r="Z64" s="89"/>
      <c r="AA64" s="89"/>
      <c r="AB64" s="89"/>
      <c r="AC64" s="89"/>
      <c r="AD64" s="89"/>
      <c r="AE64" s="89"/>
      <c r="AF64" s="89"/>
      <c r="AG64" s="89"/>
      <c r="AH64" s="89"/>
      <c r="AI64" s="89"/>
      <c r="AJ64" s="89"/>
      <c r="AK64" s="89"/>
    </row>
    <row r="65" spans="1:37" ht="13.5" customHeight="1" x14ac:dyDescent="0.2">
      <c r="A65" s="146"/>
      <c r="B65" s="212" t="s">
        <v>209</v>
      </c>
      <c r="C65" s="149"/>
      <c r="E65" s="212" t="s">
        <v>287</v>
      </c>
      <c r="F65" s="150"/>
      <c r="G65" s="68"/>
      <c r="H65" s="213" t="s">
        <v>373</v>
      </c>
      <c r="I65" s="150"/>
      <c r="J65" s="68"/>
      <c r="K65" s="213" t="s">
        <v>461</v>
      </c>
      <c r="L65" s="150"/>
      <c r="M65" s="67"/>
      <c r="N65" s="89"/>
      <c r="O65" s="138"/>
      <c r="P65" s="82"/>
      <c r="Q65" s="89"/>
      <c r="R65" s="89"/>
      <c r="S65" s="89"/>
      <c r="T65" s="89"/>
      <c r="U65" s="89"/>
      <c r="V65" s="104"/>
      <c r="W65" s="89"/>
      <c r="X65" s="89"/>
      <c r="Y65" s="89"/>
      <c r="Z65" s="89"/>
      <c r="AA65" s="89"/>
      <c r="AB65" s="89"/>
      <c r="AC65" s="89"/>
      <c r="AD65" s="89"/>
      <c r="AE65" s="89"/>
      <c r="AF65" s="89"/>
      <c r="AG65" s="89"/>
      <c r="AH65" s="89"/>
      <c r="AI65" s="89"/>
      <c r="AJ65" s="89"/>
      <c r="AK65" s="89"/>
    </row>
    <row r="66" spans="1:37" ht="13.5" customHeight="1" x14ac:dyDescent="0.2">
      <c r="A66" s="146"/>
      <c r="B66" s="212" t="s">
        <v>210</v>
      </c>
      <c r="C66" s="149"/>
      <c r="E66" s="212" t="s">
        <v>288</v>
      </c>
      <c r="F66" s="150"/>
      <c r="G66" s="68"/>
      <c r="H66" s="213" t="s">
        <v>374</v>
      </c>
      <c r="I66" s="150"/>
      <c r="J66" s="68"/>
      <c r="K66" s="213" t="s">
        <v>462</v>
      </c>
      <c r="L66" s="150"/>
      <c r="M66" s="67"/>
      <c r="N66" s="89"/>
      <c r="O66" s="138"/>
      <c r="P66" s="82"/>
      <c r="Q66" s="89"/>
      <c r="R66" s="89"/>
      <c r="S66" s="89"/>
      <c r="T66" s="89"/>
      <c r="U66" s="89"/>
      <c r="V66" s="104"/>
      <c r="W66" s="89"/>
      <c r="X66" s="89"/>
      <c r="Y66" s="89"/>
      <c r="Z66" s="89"/>
      <c r="AA66" s="89"/>
      <c r="AB66" s="89"/>
      <c r="AC66" s="89"/>
      <c r="AD66" s="89"/>
      <c r="AE66" s="89"/>
      <c r="AF66" s="89"/>
      <c r="AG66" s="89"/>
      <c r="AH66" s="89"/>
      <c r="AI66" s="89"/>
      <c r="AJ66" s="89"/>
      <c r="AK66" s="89"/>
    </row>
    <row r="67" spans="1:37" ht="13.5" customHeight="1" x14ac:dyDescent="0.2">
      <c r="A67" s="146"/>
      <c r="B67" s="212" t="s">
        <v>211</v>
      </c>
      <c r="C67" s="149"/>
      <c r="E67" s="212" t="s">
        <v>1002</v>
      </c>
      <c r="F67" s="150"/>
      <c r="G67" s="68"/>
      <c r="H67" s="213" t="s">
        <v>375</v>
      </c>
      <c r="I67" s="150"/>
      <c r="J67" s="68"/>
      <c r="K67" s="213" t="s">
        <v>463</v>
      </c>
      <c r="L67" s="150"/>
      <c r="M67" s="67"/>
      <c r="N67" s="89"/>
      <c r="O67" s="138"/>
      <c r="P67" s="82"/>
      <c r="Q67" s="89"/>
      <c r="R67" s="89"/>
      <c r="S67" s="89"/>
      <c r="T67" s="89"/>
      <c r="U67" s="89"/>
      <c r="V67" s="104"/>
      <c r="W67" s="89"/>
      <c r="X67" s="89"/>
      <c r="Y67" s="89"/>
      <c r="Z67" s="89"/>
      <c r="AA67" s="89"/>
      <c r="AB67" s="89"/>
      <c r="AC67" s="89"/>
      <c r="AD67" s="89"/>
      <c r="AE67" s="89"/>
      <c r="AF67" s="89"/>
      <c r="AG67" s="89"/>
      <c r="AH67" s="89"/>
      <c r="AI67" s="89"/>
      <c r="AJ67" s="89"/>
      <c r="AK67" s="89"/>
    </row>
    <row r="68" spans="1:37" ht="13.5" customHeight="1" x14ac:dyDescent="0.2">
      <c r="A68" s="146"/>
      <c r="B68" s="212" t="s">
        <v>212</v>
      </c>
      <c r="C68" s="149"/>
      <c r="E68" s="212" t="s">
        <v>1003</v>
      </c>
      <c r="F68" s="150"/>
      <c r="G68" s="68"/>
      <c r="H68" s="213" t="s">
        <v>376</v>
      </c>
      <c r="I68" s="150"/>
      <c r="J68" s="68"/>
      <c r="K68" s="213" t="s">
        <v>915</v>
      </c>
      <c r="L68" s="150"/>
      <c r="M68" s="67"/>
      <c r="N68" s="89"/>
      <c r="O68" s="138"/>
      <c r="P68" s="82"/>
      <c r="Q68" s="89"/>
      <c r="R68" s="89"/>
      <c r="S68" s="89"/>
      <c r="T68" s="89"/>
      <c r="U68" s="89"/>
      <c r="V68" s="104"/>
      <c r="W68" s="89"/>
      <c r="X68" s="89"/>
      <c r="Y68" s="89"/>
      <c r="Z68" s="89"/>
      <c r="AA68" s="89"/>
      <c r="AB68" s="89"/>
      <c r="AC68" s="89"/>
      <c r="AD68" s="89"/>
      <c r="AE68" s="89"/>
      <c r="AF68" s="89"/>
      <c r="AG68" s="89"/>
      <c r="AH68" s="89"/>
      <c r="AI68" s="89"/>
      <c r="AJ68" s="89"/>
      <c r="AK68" s="89"/>
    </row>
    <row r="69" spans="1:37" ht="13.5" customHeight="1" x14ac:dyDescent="0.2">
      <c r="A69" s="146"/>
      <c r="B69" s="212" t="s">
        <v>213</v>
      </c>
      <c r="C69" s="149"/>
      <c r="E69" s="212" t="s">
        <v>1004</v>
      </c>
      <c r="F69" s="150"/>
      <c r="G69" s="68"/>
      <c r="H69" s="213" t="s">
        <v>377</v>
      </c>
      <c r="I69" s="150"/>
      <c r="J69" s="68"/>
      <c r="K69" s="213" t="s">
        <v>464</v>
      </c>
      <c r="L69" s="150"/>
      <c r="M69" s="67"/>
      <c r="N69" s="89"/>
      <c r="O69" s="138"/>
      <c r="P69" s="82"/>
      <c r="Q69" s="89"/>
      <c r="R69" s="89"/>
      <c r="S69" s="89"/>
      <c r="T69" s="89"/>
      <c r="U69" s="89"/>
      <c r="V69" s="104"/>
      <c r="W69" s="89"/>
      <c r="X69" s="89"/>
      <c r="Y69" s="89"/>
      <c r="Z69" s="89"/>
      <c r="AA69" s="89"/>
      <c r="AB69" s="89"/>
      <c r="AC69" s="89"/>
      <c r="AD69" s="89"/>
      <c r="AE69" s="89"/>
      <c r="AF69" s="89"/>
      <c r="AG69" s="89"/>
      <c r="AH69" s="89"/>
      <c r="AI69" s="89"/>
      <c r="AJ69" s="89"/>
      <c r="AK69" s="89"/>
    </row>
    <row r="70" spans="1:37" ht="13.5" customHeight="1" x14ac:dyDescent="0.2">
      <c r="A70" s="146"/>
      <c r="B70" s="212" t="s">
        <v>214</v>
      </c>
      <c r="C70" s="149"/>
      <c r="E70" s="212" t="s">
        <v>990</v>
      </c>
      <c r="F70" s="150"/>
      <c r="G70" s="68"/>
      <c r="H70" s="213" t="s">
        <v>378</v>
      </c>
      <c r="I70" s="150"/>
      <c r="J70" s="68"/>
      <c r="K70" s="213" t="s">
        <v>465</v>
      </c>
      <c r="L70" s="150"/>
      <c r="M70" s="67"/>
      <c r="N70" s="89"/>
      <c r="O70" s="138"/>
      <c r="P70" s="82"/>
      <c r="Q70" s="89"/>
      <c r="R70" s="89"/>
      <c r="S70" s="89"/>
      <c r="T70" s="89"/>
      <c r="U70" s="89"/>
      <c r="V70" s="104"/>
      <c r="W70" s="89"/>
      <c r="X70" s="89"/>
      <c r="Y70" s="89"/>
      <c r="Z70" s="89"/>
      <c r="AA70" s="89"/>
      <c r="AB70" s="89"/>
      <c r="AC70" s="89"/>
      <c r="AD70" s="89"/>
      <c r="AE70" s="89"/>
      <c r="AF70" s="89"/>
      <c r="AG70" s="89"/>
      <c r="AH70" s="89"/>
      <c r="AI70" s="89"/>
      <c r="AJ70" s="89"/>
      <c r="AK70" s="89"/>
    </row>
    <row r="71" spans="1:37" ht="13.5" customHeight="1" x14ac:dyDescent="0.2">
      <c r="A71" s="146"/>
      <c r="B71" s="212" t="s">
        <v>215</v>
      </c>
      <c r="C71" s="149"/>
      <c r="E71" s="212" t="s">
        <v>289</v>
      </c>
      <c r="F71" s="150"/>
      <c r="G71" s="68"/>
      <c r="H71" s="213" t="s">
        <v>379</v>
      </c>
      <c r="I71" s="150"/>
      <c r="J71" s="68"/>
      <c r="K71" s="213" t="s">
        <v>466</v>
      </c>
      <c r="L71" s="150"/>
      <c r="M71" s="67"/>
      <c r="N71" s="89"/>
      <c r="O71" s="138"/>
      <c r="P71" s="82"/>
      <c r="Q71" s="89"/>
      <c r="R71" s="89"/>
      <c r="S71" s="89"/>
      <c r="T71" s="89"/>
      <c r="U71" s="89"/>
      <c r="V71" s="104"/>
      <c r="W71" s="89"/>
      <c r="X71" s="89"/>
      <c r="Y71" s="89"/>
      <c r="Z71" s="89"/>
      <c r="AA71" s="89"/>
      <c r="AB71" s="89"/>
      <c r="AC71" s="89"/>
      <c r="AD71" s="89"/>
      <c r="AE71" s="89"/>
      <c r="AF71" s="89"/>
      <c r="AG71" s="89"/>
      <c r="AH71" s="89"/>
      <c r="AI71" s="89"/>
      <c r="AJ71" s="89"/>
      <c r="AK71" s="89"/>
    </row>
    <row r="72" spans="1:37" ht="13.5" customHeight="1" x14ac:dyDescent="0.2">
      <c r="A72" s="146"/>
      <c r="B72" s="212" t="s">
        <v>216</v>
      </c>
      <c r="C72" s="149"/>
      <c r="E72" s="212" t="s">
        <v>290</v>
      </c>
      <c r="F72" s="150"/>
      <c r="G72" s="68"/>
      <c r="H72" s="213" t="s">
        <v>380</v>
      </c>
      <c r="I72" s="150"/>
      <c r="J72" s="68"/>
      <c r="K72" s="213" t="s">
        <v>467</v>
      </c>
      <c r="L72" s="150"/>
      <c r="M72" s="67"/>
      <c r="N72" s="89"/>
      <c r="O72" s="138"/>
      <c r="P72" s="82"/>
      <c r="Q72" s="89"/>
      <c r="R72" s="89"/>
      <c r="S72" s="89"/>
      <c r="T72" s="89"/>
      <c r="U72" s="89"/>
      <c r="V72" s="104"/>
      <c r="W72" s="89"/>
      <c r="X72" s="89"/>
      <c r="Y72" s="89"/>
      <c r="Z72" s="89"/>
      <c r="AA72" s="89"/>
      <c r="AB72" s="89"/>
      <c r="AC72" s="89"/>
      <c r="AD72" s="89"/>
      <c r="AE72" s="89"/>
      <c r="AF72" s="89"/>
      <c r="AG72" s="89"/>
      <c r="AH72" s="89"/>
      <c r="AI72" s="89"/>
      <c r="AJ72" s="89"/>
      <c r="AK72" s="89"/>
    </row>
    <row r="73" spans="1:37" ht="13.5" customHeight="1" x14ac:dyDescent="0.2">
      <c r="A73" s="146"/>
      <c r="B73" s="212" t="s">
        <v>217</v>
      </c>
      <c r="C73" s="149"/>
      <c r="E73" s="212" t="s">
        <v>291</v>
      </c>
      <c r="F73" s="150"/>
      <c r="G73" s="68"/>
      <c r="H73" s="213" t="s">
        <v>381</v>
      </c>
      <c r="I73" s="150"/>
      <c r="J73" s="68"/>
      <c r="K73" s="213" t="s">
        <v>468</v>
      </c>
      <c r="L73" s="150"/>
      <c r="M73" s="67"/>
      <c r="N73" s="89"/>
      <c r="O73" s="138"/>
      <c r="P73" s="82"/>
      <c r="Q73" s="89"/>
      <c r="R73" s="89"/>
      <c r="S73" s="89"/>
      <c r="T73" s="89"/>
      <c r="U73" s="89"/>
      <c r="V73" s="104"/>
      <c r="W73" s="89"/>
      <c r="X73" s="89"/>
      <c r="Y73" s="89"/>
      <c r="Z73" s="89"/>
      <c r="AA73" s="89"/>
      <c r="AB73" s="89"/>
      <c r="AC73" s="89"/>
      <c r="AD73" s="89"/>
      <c r="AE73" s="89"/>
      <c r="AF73" s="89"/>
      <c r="AG73" s="89"/>
      <c r="AH73" s="89"/>
      <c r="AI73" s="89"/>
      <c r="AJ73" s="89"/>
      <c r="AK73" s="89"/>
    </row>
    <row r="74" spans="1:37" ht="13.5" customHeight="1" x14ac:dyDescent="0.2">
      <c r="A74" s="146"/>
      <c r="B74" s="212" t="s">
        <v>218</v>
      </c>
      <c r="C74" s="149"/>
      <c r="E74" s="212" t="s">
        <v>292</v>
      </c>
      <c r="F74" s="150"/>
      <c r="G74" s="68"/>
      <c r="H74" s="213" t="s">
        <v>382</v>
      </c>
      <c r="I74" s="150"/>
      <c r="J74" s="68"/>
      <c r="K74" s="213" t="s">
        <v>469</v>
      </c>
      <c r="L74" s="150"/>
      <c r="M74" s="67"/>
      <c r="N74" s="89"/>
      <c r="O74" s="138"/>
      <c r="P74" s="82"/>
      <c r="Q74" s="89"/>
      <c r="R74" s="89"/>
      <c r="S74" s="89"/>
      <c r="T74" s="89"/>
      <c r="U74" s="89"/>
      <c r="V74" s="104"/>
      <c r="W74" s="89"/>
      <c r="X74" s="89"/>
      <c r="Y74" s="89"/>
      <c r="Z74" s="89"/>
      <c r="AA74" s="89"/>
      <c r="AB74" s="89"/>
      <c r="AC74" s="89"/>
      <c r="AD74" s="89"/>
      <c r="AE74" s="89"/>
      <c r="AF74" s="89"/>
      <c r="AG74" s="89"/>
      <c r="AH74" s="89"/>
      <c r="AI74" s="89"/>
      <c r="AJ74" s="89"/>
      <c r="AK74" s="89"/>
    </row>
    <row r="75" spans="1:37" ht="13.5" customHeight="1" x14ac:dyDescent="0.2">
      <c r="A75" s="146"/>
      <c r="B75" s="212" t="s">
        <v>219</v>
      </c>
      <c r="C75" s="149"/>
      <c r="E75" s="212" t="s">
        <v>293</v>
      </c>
      <c r="F75" s="150"/>
      <c r="G75" s="68"/>
      <c r="H75" s="213" t="s">
        <v>383</v>
      </c>
      <c r="I75" s="150"/>
      <c r="J75" s="68"/>
      <c r="K75" s="213" t="s">
        <v>470</v>
      </c>
      <c r="L75" s="150"/>
      <c r="M75" s="67"/>
      <c r="N75" s="89"/>
      <c r="O75" s="138"/>
      <c r="P75" s="82"/>
      <c r="Q75" s="89"/>
      <c r="R75" s="89"/>
      <c r="S75" s="89"/>
      <c r="T75" s="89"/>
      <c r="U75" s="89"/>
      <c r="V75" s="104"/>
      <c r="W75" s="89"/>
      <c r="X75" s="89"/>
      <c r="Y75" s="89"/>
      <c r="Z75" s="89"/>
      <c r="AA75" s="89"/>
      <c r="AB75" s="89"/>
      <c r="AC75" s="89"/>
      <c r="AD75" s="89"/>
      <c r="AE75" s="89"/>
      <c r="AF75" s="89"/>
      <c r="AG75" s="89"/>
      <c r="AH75" s="89"/>
      <c r="AI75" s="89"/>
      <c r="AJ75" s="89"/>
      <c r="AK75" s="89"/>
    </row>
    <row r="76" spans="1:37" ht="13.5" customHeight="1" x14ac:dyDescent="0.2">
      <c r="A76" s="146"/>
      <c r="B76" s="212" t="s">
        <v>220</v>
      </c>
      <c r="C76" s="149"/>
      <c r="E76" s="212" t="s">
        <v>294</v>
      </c>
      <c r="F76" s="150"/>
      <c r="G76" s="68"/>
      <c r="H76" s="213" t="s">
        <v>384</v>
      </c>
      <c r="I76" s="150"/>
      <c r="J76" s="68"/>
      <c r="K76" s="213" t="s">
        <v>471</v>
      </c>
      <c r="L76" s="150"/>
      <c r="M76" s="67"/>
      <c r="N76" s="89"/>
      <c r="O76" s="138"/>
      <c r="P76" s="82"/>
      <c r="Q76" s="89"/>
      <c r="R76" s="89"/>
      <c r="S76" s="89"/>
      <c r="T76" s="89"/>
      <c r="U76" s="89"/>
      <c r="V76" s="104"/>
      <c r="W76" s="89"/>
      <c r="X76" s="89"/>
      <c r="Y76" s="89"/>
      <c r="Z76" s="89"/>
      <c r="AA76" s="89"/>
      <c r="AB76" s="89"/>
      <c r="AC76" s="89"/>
      <c r="AD76" s="89"/>
      <c r="AE76" s="89"/>
      <c r="AF76" s="89"/>
      <c r="AG76" s="89"/>
      <c r="AH76" s="89"/>
      <c r="AI76" s="89"/>
      <c r="AJ76" s="89"/>
      <c r="AK76" s="89"/>
    </row>
    <row r="77" spans="1:37" ht="13.5" customHeight="1" x14ac:dyDescent="0.2">
      <c r="A77" s="146"/>
      <c r="B77" s="212" t="s">
        <v>221</v>
      </c>
      <c r="C77" s="149"/>
      <c r="E77" s="212" t="s">
        <v>295</v>
      </c>
      <c r="F77" s="150"/>
      <c r="G77" s="68"/>
      <c r="H77" s="213" t="s">
        <v>385</v>
      </c>
      <c r="I77" s="150"/>
      <c r="J77" s="68"/>
      <c r="K77" s="213" t="s">
        <v>472</v>
      </c>
      <c r="L77" s="150"/>
      <c r="M77" s="67"/>
      <c r="N77" s="89"/>
      <c r="O77" s="138"/>
      <c r="P77" s="82"/>
      <c r="Q77" s="89"/>
      <c r="R77" s="89"/>
      <c r="S77" s="89"/>
      <c r="T77" s="89"/>
      <c r="U77" s="89"/>
      <c r="V77" s="104"/>
      <c r="W77" s="89"/>
      <c r="X77" s="89"/>
      <c r="Y77" s="89"/>
      <c r="Z77" s="89"/>
      <c r="AA77" s="89"/>
      <c r="AB77" s="89"/>
      <c r="AC77" s="89"/>
      <c r="AD77" s="89"/>
      <c r="AE77" s="89"/>
      <c r="AF77" s="89"/>
      <c r="AG77" s="89"/>
      <c r="AH77" s="89"/>
      <c r="AI77" s="89"/>
      <c r="AJ77" s="89"/>
      <c r="AK77" s="89"/>
    </row>
    <row r="78" spans="1:37" ht="13.5" customHeight="1" x14ac:dyDescent="0.2">
      <c r="A78" s="146"/>
      <c r="B78" s="212" t="s">
        <v>671</v>
      </c>
      <c r="C78" s="149"/>
      <c r="E78" s="212" t="s">
        <v>296</v>
      </c>
      <c r="F78" s="150"/>
      <c r="G78" s="68"/>
      <c r="H78" s="213" t="s">
        <v>386</v>
      </c>
      <c r="I78" s="150"/>
      <c r="J78" s="68"/>
      <c r="K78" s="213" t="s">
        <v>473</v>
      </c>
      <c r="L78" s="150"/>
      <c r="M78" s="67"/>
      <c r="N78" s="89"/>
      <c r="O78" s="138"/>
      <c r="P78" s="82"/>
      <c r="Q78" s="89"/>
      <c r="R78" s="89"/>
      <c r="S78" s="89"/>
      <c r="T78" s="89"/>
      <c r="U78" s="89"/>
      <c r="V78" s="104"/>
      <c r="W78" s="89"/>
      <c r="X78" s="89"/>
      <c r="Y78" s="89"/>
      <c r="Z78" s="89"/>
      <c r="AA78" s="89"/>
      <c r="AB78" s="89"/>
      <c r="AC78" s="89"/>
      <c r="AD78" s="89"/>
      <c r="AE78" s="89"/>
      <c r="AF78" s="89"/>
      <c r="AG78" s="89"/>
      <c r="AH78" s="89"/>
      <c r="AI78" s="89"/>
      <c r="AJ78" s="89"/>
      <c r="AK78" s="89"/>
    </row>
    <row r="79" spans="1:37" ht="13.5" customHeight="1" x14ac:dyDescent="0.2">
      <c r="A79" s="146"/>
      <c r="B79" s="212" t="s">
        <v>222</v>
      </c>
      <c r="C79" s="149"/>
      <c r="E79" s="212" t="s">
        <v>297</v>
      </c>
      <c r="F79" s="150"/>
      <c r="G79" s="68"/>
      <c r="H79" s="213" t="s">
        <v>387</v>
      </c>
      <c r="I79" s="150"/>
      <c r="J79" s="68"/>
      <c r="K79" s="213" t="s">
        <v>474</v>
      </c>
      <c r="L79" s="150"/>
      <c r="M79" s="67"/>
      <c r="N79" s="89"/>
      <c r="O79" s="138"/>
      <c r="P79" s="82"/>
      <c r="Q79" s="89"/>
      <c r="R79" s="89"/>
      <c r="S79" s="89"/>
      <c r="T79" s="89"/>
      <c r="U79" s="89"/>
      <c r="V79" s="104"/>
      <c r="W79" s="89"/>
      <c r="X79" s="89"/>
      <c r="Y79" s="89"/>
      <c r="Z79" s="89"/>
      <c r="AA79" s="89"/>
      <c r="AB79" s="89"/>
      <c r="AC79" s="89"/>
      <c r="AD79" s="89"/>
      <c r="AE79" s="89"/>
      <c r="AF79" s="89"/>
      <c r="AG79" s="89"/>
      <c r="AH79" s="89"/>
      <c r="AI79" s="89"/>
      <c r="AJ79" s="89"/>
      <c r="AK79" s="89"/>
    </row>
    <row r="80" spans="1:37" ht="13.5" customHeight="1" x14ac:dyDescent="0.2">
      <c r="A80" s="146"/>
      <c r="B80" s="212" t="s">
        <v>223</v>
      </c>
      <c r="C80" s="149"/>
      <c r="E80" s="212" t="s">
        <v>298</v>
      </c>
      <c r="F80" s="150"/>
      <c r="G80" s="68"/>
      <c r="H80" s="213" t="s">
        <v>388</v>
      </c>
      <c r="I80" s="150"/>
      <c r="J80" s="68"/>
      <c r="K80" s="213" t="s">
        <v>475</v>
      </c>
      <c r="L80" s="150"/>
      <c r="M80" s="67"/>
      <c r="N80" s="89"/>
      <c r="O80" s="138"/>
      <c r="P80" s="82"/>
      <c r="Q80" s="89"/>
      <c r="R80" s="89"/>
      <c r="S80" s="89"/>
      <c r="T80" s="89"/>
      <c r="U80" s="89"/>
      <c r="V80" s="104"/>
      <c r="W80" s="89"/>
      <c r="X80" s="89"/>
      <c r="Y80" s="89"/>
      <c r="Z80" s="89"/>
      <c r="AA80" s="89"/>
      <c r="AB80" s="89"/>
      <c r="AC80" s="89"/>
      <c r="AD80" s="89"/>
      <c r="AE80" s="89"/>
      <c r="AF80" s="89"/>
      <c r="AG80" s="89"/>
      <c r="AH80" s="89"/>
      <c r="AI80" s="89"/>
      <c r="AJ80" s="89"/>
      <c r="AK80" s="89"/>
    </row>
    <row r="81" spans="1:37" ht="13.5" customHeight="1" x14ac:dyDescent="0.2">
      <c r="A81" s="146"/>
      <c r="B81" s="212" t="s">
        <v>224</v>
      </c>
      <c r="C81" s="149"/>
      <c r="E81" s="212" t="s">
        <v>299</v>
      </c>
      <c r="F81" s="150"/>
      <c r="G81" s="68"/>
      <c r="H81" s="213" t="s">
        <v>389</v>
      </c>
      <c r="I81" s="150"/>
      <c r="J81" s="68"/>
      <c r="K81" s="213" t="s">
        <v>1011</v>
      </c>
      <c r="L81" s="150"/>
      <c r="M81" s="67"/>
      <c r="N81" s="89"/>
      <c r="O81" s="138"/>
      <c r="P81" s="82"/>
      <c r="Q81" s="89"/>
      <c r="R81" s="89"/>
      <c r="S81" s="89"/>
      <c r="T81" s="89"/>
      <c r="U81" s="89"/>
      <c r="V81" s="104"/>
      <c r="W81" s="89"/>
      <c r="X81" s="89"/>
      <c r="Y81" s="89"/>
      <c r="Z81" s="89"/>
      <c r="AA81" s="89"/>
      <c r="AB81" s="89"/>
      <c r="AC81" s="89"/>
      <c r="AD81" s="89"/>
      <c r="AE81" s="89"/>
      <c r="AF81" s="89"/>
      <c r="AG81" s="89"/>
      <c r="AH81" s="89"/>
      <c r="AI81" s="89"/>
      <c r="AJ81" s="89"/>
      <c r="AK81" s="89"/>
    </row>
    <row r="82" spans="1:37" ht="13.5" customHeight="1" x14ac:dyDescent="0.2">
      <c r="A82" s="146"/>
      <c r="B82" s="212" t="s">
        <v>225</v>
      </c>
      <c r="C82" s="149"/>
      <c r="E82" s="212" t="s">
        <v>300</v>
      </c>
      <c r="F82" s="150"/>
      <c r="G82" s="68"/>
      <c r="H82" s="213" t="s">
        <v>390</v>
      </c>
      <c r="I82" s="150"/>
      <c r="J82" s="68"/>
      <c r="K82" s="213" t="s">
        <v>1012</v>
      </c>
      <c r="L82" s="150"/>
      <c r="M82" s="67"/>
      <c r="N82" s="89"/>
      <c r="O82" s="138"/>
      <c r="P82" s="82"/>
      <c r="Q82" s="89"/>
      <c r="R82" s="89"/>
      <c r="S82" s="89"/>
      <c r="T82" s="89"/>
      <c r="U82" s="89"/>
      <c r="V82" s="104"/>
      <c r="W82" s="89"/>
      <c r="X82" s="89"/>
      <c r="Y82" s="89"/>
      <c r="Z82" s="89"/>
      <c r="AA82" s="89"/>
      <c r="AB82" s="89"/>
      <c r="AC82" s="89"/>
      <c r="AD82" s="89"/>
      <c r="AE82" s="89"/>
      <c r="AF82" s="89"/>
      <c r="AG82" s="89"/>
      <c r="AH82" s="89"/>
      <c r="AI82" s="89"/>
      <c r="AJ82" s="89"/>
      <c r="AK82" s="89"/>
    </row>
    <row r="83" spans="1:37" ht="13.5" customHeight="1" x14ac:dyDescent="0.2">
      <c r="A83" s="146"/>
      <c r="B83" s="212" t="s">
        <v>226</v>
      </c>
      <c r="C83" s="149"/>
      <c r="E83" s="212" t="s">
        <v>301</v>
      </c>
      <c r="F83" s="150"/>
      <c r="G83" s="68"/>
      <c r="H83" s="213" t="s">
        <v>391</v>
      </c>
      <c r="I83" s="150"/>
      <c r="J83" s="68"/>
      <c r="K83" s="213" t="s">
        <v>1013</v>
      </c>
      <c r="L83" s="150"/>
      <c r="M83" s="67"/>
      <c r="N83" s="89"/>
      <c r="O83" s="138"/>
      <c r="P83" s="82"/>
      <c r="Q83" s="89"/>
      <c r="R83" s="89"/>
      <c r="S83" s="89"/>
      <c r="T83" s="89"/>
      <c r="U83" s="89"/>
      <c r="V83" s="104"/>
      <c r="W83" s="89"/>
      <c r="X83" s="89"/>
      <c r="Y83" s="89"/>
      <c r="Z83" s="89"/>
      <c r="AA83" s="89"/>
      <c r="AB83" s="89"/>
      <c r="AC83" s="89"/>
      <c r="AD83" s="89"/>
      <c r="AE83" s="89"/>
      <c r="AF83" s="89"/>
      <c r="AG83" s="89"/>
      <c r="AH83" s="89"/>
      <c r="AI83" s="89"/>
      <c r="AJ83" s="89"/>
      <c r="AK83" s="89"/>
    </row>
    <row r="84" spans="1:37" ht="13.5" customHeight="1" x14ac:dyDescent="0.2">
      <c r="A84" s="146"/>
      <c r="B84" s="212" t="s">
        <v>227</v>
      </c>
      <c r="C84" s="149"/>
      <c r="E84" s="212" t="s">
        <v>302</v>
      </c>
      <c r="F84" s="150"/>
      <c r="G84" s="68"/>
      <c r="H84" s="213" t="s">
        <v>392</v>
      </c>
      <c r="I84" s="150"/>
      <c r="J84" s="68"/>
      <c r="K84" s="213" t="s">
        <v>476</v>
      </c>
      <c r="L84" s="150"/>
      <c r="M84" s="67"/>
      <c r="N84" s="89"/>
      <c r="O84" s="138"/>
      <c r="P84" s="82"/>
      <c r="Q84" s="89"/>
      <c r="R84" s="89"/>
      <c r="S84" s="89"/>
      <c r="T84" s="89"/>
      <c r="U84" s="89"/>
      <c r="V84" s="104"/>
      <c r="W84" s="89"/>
      <c r="X84" s="89"/>
      <c r="Y84" s="89"/>
      <c r="Z84" s="89"/>
      <c r="AA84" s="89"/>
      <c r="AB84" s="89"/>
      <c r="AC84" s="89"/>
      <c r="AD84" s="89"/>
      <c r="AE84" s="89"/>
      <c r="AF84" s="89"/>
      <c r="AG84" s="89"/>
      <c r="AH84" s="89"/>
      <c r="AI84" s="89"/>
      <c r="AJ84" s="89"/>
      <c r="AK84" s="89"/>
    </row>
    <row r="85" spans="1:37" ht="13.5" customHeight="1" x14ac:dyDescent="0.2">
      <c r="A85" s="146"/>
      <c r="B85" s="212" t="s">
        <v>228</v>
      </c>
      <c r="C85" s="149"/>
      <c r="E85" s="212" t="s">
        <v>303</v>
      </c>
      <c r="F85" s="150"/>
      <c r="G85" s="68"/>
      <c r="H85" s="213" t="s">
        <v>393</v>
      </c>
      <c r="I85" s="150"/>
      <c r="J85" s="68"/>
      <c r="K85" s="213" t="s">
        <v>477</v>
      </c>
      <c r="L85" s="150"/>
      <c r="M85" s="67"/>
      <c r="N85" s="89"/>
      <c r="O85" s="138"/>
      <c r="P85" s="82"/>
      <c r="Q85" s="89"/>
      <c r="R85" s="89"/>
      <c r="S85" s="89"/>
      <c r="T85" s="89"/>
      <c r="U85" s="89"/>
      <c r="V85" s="104"/>
      <c r="W85" s="89"/>
      <c r="X85" s="89"/>
      <c r="Y85" s="89"/>
      <c r="Z85" s="89"/>
      <c r="AA85" s="89"/>
      <c r="AB85" s="89"/>
      <c r="AC85" s="89"/>
      <c r="AD85" s="89"/>
      <c r="AE85" s="89"/>
      <c r="AF85" s="89"/>
      <c r="AG85" s="89"/>
      <c r="AH85" s="89"/>
      <c r="AI85" s="89"/>
      <c r="AJ85" s="89"/>
      <c r="AK85" s="89"/>
    </row>
    <row r="86" spans="1:37" ht="13.5" customHeight="1" x14ac:dyDescent="0.2">
      <c r="A86" s="146"/>
      <c r="B86" s="212" t="s">
        <v>229</v>
      </c>
      <c r="C86" s="149"/>
      <c r="E86" s="212" t="s">
        <v>304</v>
      </c>
      <c r="F86" s="150"/>
      <c r="G86" s="68"/>
      <c r="H86" s="213" t="s">
        <v>394</v>
      </c>
      <c r="I86" s="150"/>
      <c r="J86" s="68"/>
      <c r="K86" s="213" t="s">
        <v>478</v>
      </c>
      <c r="L86" s="150"/>
      <c r="M86" s="67"/>
      <c r="N86" s="89"/>
      <c r="O86" s="138"/>
      <c r="P86" s="82"/>
      <c r="Q86" s="89"/>
      <c r="R86" s="89"/>
      <c r="S86" s="89"/>
      <c r="T86" s="89"/>
      <c r="U86" s="89"/>
      <c r="V86" s="104"/>
      <c r="W86" s="89"/>
      <c r="X86" s="89"/>
      <c r="Y86" s="89"/>
      <c r="Z86" s="89"/>
      <c r="AA86" s="89"/>
      <c r="AB86" s="89"/>
      <c r="AC86" s="89"/>
      <c r="AD86" s="89"/>
      <c r="AE86" s="89"/>
      <c r="AF86" s="89"/>
      <c r="AG86" s="89"/>
      <c r="AH86" s="89"/>
      <c r="AI86" s="89"/>
      <c r="AJ86" s="89"/>
      <c r="AK86" s="89"/>
    </row>
    <row r="87" spans="1:37" ht="13.5" customHeight="1" x14ac:dyDescent="0.2">
      <c r="A87" s="146"/>
      <c r="B87" s="212" t="s">
        <v>230</v>
      </c>
      <c r="C87" s="149"/>
      <c r="E87" s="212" t="s">
        <v>305</v>
      </c>
      <c r="F87" s="150"/>
      <c r="G87" s="68"/>
      <c r="H87" s="213" t="s">
        <v>395</v>
      </c>
      <c r="I87" s="150"/>
      <c r="J87" s="68"/>
      <c r="K87" s="213" t="s">
        <v>479</v>
      </c>
      <c r="L87" s="150"/>
      <c r="M87" s="67"/>
      <c r="N87" s="89"/>
      <c r="O87" s="138"/>
      <c r="P87" s="82"/>
      <c r="Q87" s="89"/>
      <c r="R87" s="89"/>
      <c r="S87" s="89"/>
      <c r="T87" s="89"/>
      <c r="U87" s="89"/>
      <c r="V87" s="104"/>
      <c r="W87" s="89"/>
      <c r="X87" s="89"/>
      <c r="Y87" s="89"/>
      <c r="Z87" s="89"/>
      <c r="AA87" s="89"/>
      <c r="AB87" s="89"/>
      <c r="AC87" s="89"/>
      <c r="AD87" s="89"/>
      <c r="AE87" s="89"/>
      <c r="AF87" s="89"/>
      <c r="AG87" s="89"/>
      <c r="AH87" s="89"/>
      <c r="AI87" s="89"/>
      <c r="AJ87" s="89"/>
      <c r="AK87" s="89"/>
    </row>
    <row r="88" spans="1:37" ht="13.5" customHeight="1" x14ac:dyDescent="0.2">
      <c r="A88" s="146"/>
      <c r="B88" s="212" t="s">
        <v>911</v>
      </c>
      <c r="C88" s="149"/>
      <c r="E88" s="212" t="s">
        <v>306</v>
      </c>
      <c r="F88" s="150"/>
      <c r="G88" s="68"/>
      <c r="H88" s="213" t="s">
        <v>396</v>
      </c>
      <c r="I88" s="150"/>
      <c r="J88" s="68"/>
      <c r="K88" s="213" t="s">
        <v>480</v>
      </c>
      <c r="L88" s="150"/>
      <c r="M88" s="67"/>
      <c r="N88" s="89"/>
      <c r="O88" s="138"/>
      <c r="P88" s="82"/>
      <c r="Q88" s="89"/>
      <c r="R88" s="89"/>
      <c r="S88" s="89"/>
      <c r="T88" s="89"/>
      <c r="U88" s="89"/>
      <c r="V88" s="104"/>
      <c r="W88" s="89"/>
      <c r="X88" s="89"/>
      <c r="Y88" s="89"/>
      <c r="Z88" s="89"/>
      <c r="AA88" s="89"/>
      <c r="AB88" s="89"/>
      <c r="AC88" s="89"/>
      <c r="AD88" s="89"/>
      <c r="AE88" s="89"/>
      <c r="AF88" s="89"/>
      <c r="AG88" s="89"/>
      <c r="AH88" s="89"/>
      <c r="AI88" s="89"/>
      <c r="AJ88" s="89"/>
      <c r="AK88" s="89"/>
    </row>
    <row r="89" spans="1:37" ht="13.5" customHeight="1" x14ac:dyDescent="0.2">
      <c r="A89" s="146"/>
      <c r="B89" s="212" t="s">
        <v>231</v>
      </c>
      <c r="C89" s="149"/>
      <c r="E89" s="212" t="s">
        <v>307</v>
      </c>
      <c r="F89" s="150"/>
      <c r="G89" s="68"/>
      <c r="H89" s="213" t="s">
        <v>397</v>
      </c>
      <c r="I89" s="150"/>
      <c r="J89" s="68"/>
      <c r="K89" s="213" t="s">
        <v>481</v>
      </c>
      <c r="L89" s="150"/>
      <c r="M89" s="67"/>
      <c r="N89" s="89"/>
      <c r="O89" s="138"/>
      <c r="P89" s="82"/>
      <c r="Q89" s="89"/>
      <c r="R89" s="89"/>
      <c r="S89" s="89"/>
      <c r="T89" s="89"/>
      <c r="U89" s="89"/>
      <c r="V89" s="104"/>
      <c r="W89" s="89"/>
      <c r="X89" s="89"/>
      <c r="Y89" s="89"/>
      <c r="Z89" s="89"/>
      <c r="AA89" s="89"/>
      <c r="AB89" s="89"/>
      <c r="AC89" s="89"/>
      <c r="AD89" s="89"/>
      <c r="AE89" s="89"/>
      <c r="AF89" s="89"/>
      <c r="AG89" s="89"/>
      <c r="AH89" s="89"/>
      <c r="AI89" s="89"/>
      <c r="AJ89" s="89"/>
      <c r="AK89" s="89"/>
    </row>
    <row r="90" spans="1:37" ht="13.5" customHeight="1" x14ac:dyDescent="0.2">
      <c r="A90" s="146"/>
      <c r="B90" s="212" t="s">
        <v>232</v>
      </c>
      <c r="C90" s="149"/>
      <c r="E90" s="212" t="s">
        <v>308</v>
      </c>
      <c r="F90" s="150"/>
      <c r="G90" s="68"/>
      <c r="H90" s="213" t="s">
        <v>398</v>
      </c>
      <c r="I90" s="150"/>
      <c r="J90" s="68"/>
      <c r="K90" s="213" t="s">
        <v>482</v>
      </c>
      <c r="L90" s="150"/>
      <c r="M90" s="67"/>
      <c r="N90" s="89"/>
      <c r="O90" s="138"/>
      <c r="P90" s="82"/>
      <c r="Q90" s="89"/>
      <c r="R90" s="89"/>
      <c r="S90" s="89"/>
      <c r="T90" s="89"/>
      <c r="U90" s="89"/>
      <c r="V90" s="104"/>
      <c r="W90" s="89"/>
      <c r="X90" s="89"/>
      <c r="Y90" s="89"/>
      <c r="Z90" s="89"/>
      <c r="AA90" s="89"/>
      <c r="AB90" s="89"/>
      <c r="AC90" s="89"/>
      <c r="AD90" s="89"/>
      <c r="AE90" s="89"/>
      <c r="AF90" s="89"/>
      <c r="AG90" s="89"/>
      <c r="AH90" s="89"/>
      <c r="AI90" s="89"/>
      <c r="AJ90" s="89"/>
      <c r="AK90" s="89"/>
    </row>
    <row r="91" spans="1:37" ht="13.5" customHeight="1" x14ac:dyDescent="0.2">
      <c r="A91" s="146"/>
      <c r="B91" s="212" t="s">
        <v>233</v>
      </c>
      <c r="C91" s="149"/>
      <c r="E91" s="212" t="s">
        <v>309</v>
      </c>
      <c r="F91" s="150"/>
      <c r="G91" s="68"/>
      <c r="H91" s="213" t="s">
        <v>399</v>
      </c>
      <c r="I91" s="150"/>
      <c r="J91" s="68"/>
      <c r="K91" s="213" t="s">
        <v>483</v>
      </c>
      <c r="L91" s="150"/>
      <c r="M91" s="67"/>
      <c r="N91" s="89"/>
      <c r="O91" s="138"/>
      <c r="P91" s="82"/>
      <c r="Q91" s="89"/>
      <c r="R91" s="89"/>
      <c r="S91" s="89"/>
      <c r="T91" s="89"/>
      <c r="U91" s="89"/>
      <c r="V91" s="104"/>
      <c r="W91" s="89"/>
      <c r="X91" s="89"/>
      <c r="Y91" s="89"/>
      <c r="Z91" s="89"/>
      <c r="AA91" s="89"/>
      <c r="AB91" s="89"/>
      <c r="AC91" s="89"/>
      <c r="AD91" s="89"/>
      <c r="AE91" s="89"/>
      <c r="AF91" s="89"/>
      <c r="AG91" s="89"/>
      <c r="AH91" s="89"/>
      <c r="AI91" s="89"/>
      <c r="AJ91" s="89"/>
      <c r="AK91" s="89"/>
    </row>
    <row r="92" spans="1:37" ht="13.5" customHeight="1" x14ac:dyDescent="0.2">
      <c r="A92" s="146"/>
      <c r="B92" s="212" t="s">
        <v>234</v>
      </c>
      <c r="C92" s="149"/>
      <c r="E92" s="212" t="s">
        <v>310</v>
      </c>
      <c r="F92" s="150"/>
      <c r="G92" s="68"/>
      <c r="H92" s="213" t="s">
        <v>400</v>
      </c>
      <c r="I92" s="150"/>
      <c r="J92" s="68"/>
      <c r="K92" s="213" t="s">
        <v>484</v>
      </c>
      <c r="L92" s="150"/>
      <c r="M92" s="67"/>
      <c r="N92" s="89"/>
      <c r="O92" s="138"/>
      <c r="P92" s="82"/>
      <c r="Q92" s="89"/>
      <c r="R92" s="89"/>
      <c r="S92" s="89"/>
      <c r="T92" s="89"/>
      <c r="U92" s="89"/>
      <c r="V92" s="104"/>
      <c r="W92" s="89"/>
      <c r="X92" s="89"/>
      <c r="Y92" s="89"/>
      <c r="Z92" s="89"/>
      <c r="AA92" s="89"/>
      <c r="AB92" s="89"/>
      <c r="AC92" s="89"/>
      <c r="AD92" s="89"/>
      <c r="AE92" s="89"/>
      <c r="AF92" s="89"/>
      <c r="AG92" s="89"/>
      <c r="AH92" s="89"/>
      <c r="AI92" s="89"/>
      <c r="AJ92" s="89"/>
      <c r="AK92" s="89"/>
    </row>
    <row r="93" spans="1:37" ht="13.5" customHeight="1" x14ac:dyDescent="0.2">
      <c r="A93" s="146"/>
      <c r="B93" s="212" t="s">
        <v>235</v>
      </c>
      <c r="C93" s="149"/>
      <c r="E93" s="212" t="s">
        <v>311</v>
      </c>
      <c r="F93" s="150"/>
      <c r="G93" s="68"/>
      <c r="H93" s="213" t="s">
        <v>401</v>
      </c>
      <c r="I93" s="150"/>
      <c r="J93" s="68"/>
      <c r="K93" s="213" t="s">
        <v>770</v>
      </c>
      <c r="L93" s="150"/>
      <c r="M93" s="67"/>
      <c r="N93" s="89"/>
      <c r="O93" s="138"/>
      <c r="P93" s="82"/>
      <c r="Q93" s="89"/>
      <c r="R93" s="89"/>
      <c r="S93" s="89"/>
      <c r="T93" s="89"/>
      <c r="U93" s="89"/>
      <c r="V93" s="104"/>
      <c r="W93" s="89"/>
      <c r="X93" s="89"/>
      <c r="Y93" s="89"/>
      <c r="Z93" s="89"/>
      <c r="AA93" s="89"/>
      <c r="AB93" s="89"/>
      <c r="AC93" s="89"/>
      <c r="AD93" s="89"/>
      <c r="AE93" s="89"/>
      <c r="AF93" s="89"/>
      <c r="AG93" s="89"/>
      <c r="AH93" s="89"/>
      <c r="AI93" s="89"/>
      <c r="AJ93" s="89"/>
      <c r="AK93" s="89"/>
    </row>
    <row r="94" spans="1:37" ht="13.5" customHeight="1" x14ac:dyDescent="0.2">
      <c r="A94" s="146"/>
      <c r="B94" s="212" t="s">
        <v>236</v>
      </c>
      <c r="C94" s="149"/>
      <c r="E94" s="212" t="s">
        <v>673</v>
      </c>
      <c r="F94" s="150"/>
      <c r="G94" s="68"/>
      <c r="H94" s="213" t="s">
        <v>402</v>
      </c>
      <c r="I94" s="150"/>
      <c r="J94" s="68"/>
      <c r="K94" s="213" t="s">
        <v>485</v>
      </c>
      <c r="L94" s="150"/>
      <c r="M94" s="67"/>
      <c r="N94" s="89"/>
      <c r="O94" s="138"/>
      <c r="P94" s="82"/>
      <c r="Q94" s="89"/>
      <c r="R94" s="89"/>
      <c r="S94" s="89"/>
      <c r="T94" s="89"/>
      <c r="U94" s="89"/>
      <c r="V94" s="104"/>
      <c r="W94" s="89"/>
      <c r="X94" s="89"/>
      <c r="Y94" s="89"/>
      <c r="Z94" s="89"/>
      <c r="AA94" s="89"/>
      <c r="AB94" s="89"/>
      <c r="AC94" s="89"/>
      <c r="AD94" s="89"/>
      <c r="AE94" s="89"/>
      <c r="AF94" s="89"/>
      <c r="AG94" s="89"/>
      <c r="AH94" s="89"/>
      <c r="AI94" s="89"/>
      <c r="AJ94" s="89"/>
      <c r="AK94" s="89"/>
    </row>
    <row r="95" spans="1:37" ht="13.5" customHeight="1" x14ac:dyDescent="0.2">
      <c r="A95" s="146"/>
      <c r="B95" s="212" t="s">
        <v>237</v>
      </c>
      <c r="C95" s="149"/>
      <c r="E95" s="212" t="s">
        <v>312</v>
      </c>
      <c r="F95" s="150"/>
      <c r="G95" s="68"/>
      <c r="H95" s="213" t="s">
        <v>403</v>
      </c>
      <c r="I95" s="150"/>
      <c r="J95" s="68"/>
      <c r="K95" s="213" t="s">
        <v>771</v>
      </c>
      <c r="L95" s="150"/>
      <c r="M95" s="67"/>
      <c r="N95" s="89"/>
      <c r="O95" s="138"/>
      <c r="P95" s="82"/>
      <c r="Q95" s="89"/>
      <c r="R95" s="89"/>
      <c r="S95" s="89"/>
      <c r="T95" s="89"/>
      <c r="U95" s="89"/>
      <c r="V95" s="104"/>
      <c r="W95" s="89"/>
      <c r="X95" s="89"/>
      <c r="Y95" s="89"/>
      <c r="Z95" s="89"/>
      <c r="AA95" s="89"/>
      <c r="AB95" s="89"/>
      <c r="AC95" s="89"/>
      <c r="AD95" s="89"/>
      <c r="AE95" s="89"/>
      <c r="AF95" s="89"/>
      <c r="AG95" s="89"/>
      <c r="AH95" s="89"/>
      <c r="AI95" s="89"/>
      <c r="AJ95" s="89"/>
      <c r="AK95" s="89"/>
    </row>
    <row r="96" spans="1:37" ht="13.5" customHeight="1" x14ac:dyDescent="0.2">
      <c r="A96" s="146"/>
      <c r="B96" s="212" t="s">
        <v>1080</v>
      </c>
      <c r="C96" s="149"/>
      <c r="E96" s="212" t="s">
        <v>674</v>
      </c>
      <c r="F96" s="150"/>
      <c r="G96" s="68"/>
      <c r="H96" s="213" t="s">
        <v>404</v>
      </c>
      <c r="I96" s="150"/>
      <c r="J96" s="68"/>
      <c r="K96" s="213" t="s">
        <v>486</v>
      </c>
      <c r="L96" s="150"/>
      <c r="M96" s="67"/>
      <c r="N96" s="89"/>
      <c r="O96" s="138"/>
      <c r="P96" s="82"/>
      <c r="Q96" s="89"/>
      <c r="R96" s="89"/>
      <c r="S96" s="89"/>
      <c r="T96" s="89"/>
      <c r="U96" s="89"/>
      <c r="V96" s="104"/>
      <c r="W96" s="89"/>
      <c r="X96" s="89"/>
      <c r="Y96" s="89"/>
      <c r="Z96" s="89"/>
      <c r="AA96" s="89"/>
      <c r="AB96" s="89"/>
      <c r="AC96" s="89"/>
      <c r="AD96" s="89"/>
      <c r="AE96" s="89"/>
      <c r="AF96" s="89"/>
      <c r="AG96" s="89"/>
      <c r="AH96" s="89"/>
      <c r="AI96" s="89"/>
      <c r="AJ96" s="89"/>
      <c r="AK96" s="89"/>
    </row>
    <row r="97" spans="1:37" ht="13.5" customHeight="1" x14ac:dyDescent="0.2">
      <c r="A97" s="146"/>
      <c r="B97" s="212" t="s">
        <v>238</v>
      </c>
      <c r="C97" s="149"/>
      <c r="E97" s="212" t="s">
        <v>313</v>
      </c>
      <c r="F97" s="150"/>
      <c r="G97" s="68"/>
      <c r="H97" s="213" t="s">
        <v>405</v>
      </c>
      <c r="I97" s="150"/>
      <c r="J97" s="68"/>
      <c r="K97" s="213" t="s">
        <v>487</v>
      </c>
      <c r="L97" s="150"/>
      <c r="M97" s="67"/>
      <c r="N97" s="89"/>
      <c r="O97" s="138"/>
      <c r="P97" s="82"/>
      <c r="Q97" s="89"/>
      <c r="R97" s="89"/>
      <c r="S97" s="89"/>
      <c r="T97" s="89"/>
      <c r="U97" s="89"/>
      <c r="V97" s="104"/>
      <c r="W97" s="89"/>
      <c r="X97" s="89"/>
      <c r="Y97" s="89"/>
      <c r="Z97" s="89"/>
      <c r="AA97" s="89"/>
      <c r="AB97" s="89"/>
      <c r="AC97" s="89"/>
      <c r="AD97" s="89"/>
      <c r="AE97" s="89"/>
      <c r="AF97" s="89"/>
      <c r="AG97" s="89"/>
      <c r="AH97" s="89"/>
      <c r="AI97" s="89"/>
      <c r="AJ97" s="89"/>
      <c r="AK97" s="89"/>
    </row>
    <row r="98" spans="1:37" ht="13.5" customHeight="1" x14ac:dyDescent="0.2">
      <c r="A98" s="146"/>
      <c r="B98" s="212" t="s">
        <v>993</v>
      </c>
      <c r="C98" s="149"/>
      <c r="E98" s="212" t="s">
        <v>314</v>
      </c>
      <c r="F98" s="150"/>
      <c r="G98" s="68"/>
      <c r="H98" s="213" t="s">
        <v>406</v>
      </c>
      <c r="I98" s="150"/>
      <c r="J98" s="68"/>
      <c r="K98" s="213" t="s">
        <v>488</v>
      </c>
      <c r="L98" s="150"/>
      <c r="M98" s="67"/>
      <c r="N98" s="89"/>
      <c r="O98" s="138"/>
      <c r="P98" s="82"/>
      <c r="Q98" s="89"/>
      <c r="R98" s="89"/>
      <c r="S98" s="89"/>
      <c r="T98" s="89"/>
      <c r="U98" s="89"/>
      <c r="V98" s="104"/>
      <c r="W98" s="89"/>
      <c r="X98" s="89"/>
      <c r="Y98" s="89"/>
      <c r="Z98" s="89"/>
      <c r="AA98" s="89"/>
      <c r="AB98" s="89"/>
      <c r="AC98" s="89"/>
      <c r="AD98" s="89"/>
      <c r="AE98" s="89"/>
      <c r="AF98" s="89"/>
      <c r="AG98" s="89"/>
      <c r="AH98" s="89"/>
      <c r="AI98" s="89"/>
      <c r="AJ98" s="89"/>
      <c r="AK98" s="89"/>
    </row>
    <row r="99" spans="1:37" ht="13.5" customHeight="1" x14ac:dyDescent="0.2">
      <c r="A99" s="146"/>
      <c r="B99" s="212" t="s">
        <v>758</v>
      </c>
      <c r="C99" s="149"/>
      <c r="E99" s="212" t="s">
        <v>315</v>
      </c>
      <c r="F99" s="150"/>
      <c r="G99" s="68"/>
      <c r="H99" s="213" t="s">
        <v>407</v>
      </c>
      <c r="I99" s="150"/>
      <c r="J99" s="68"/>
      <c r="K99" s="213" t="s">
        <v>489</v>
      </c>
      <c r="L99" s="150"/>
      <c r="M99" s="67"/>
      <c r="N99" s="89"/>
      <c r="O99" s="138"/>
      <c r="P99" s="82"/>
      <c r="Q99" s="89"/>
      <c r="R99" s="89"/>
      <c r="S99" s="89"/>
      <c r="T99" s="89"/>
      <c r="U99" s="89"/>
      <c r="V99" s="104"/>
      <c r="W99" s="89"/>
      <c r="X99" s="89"/>
      <c r="Y99" s="89"/>
      <c r="Z99" s="89"/>
      <c r="AA99" s="89"/>
      <c r="AB99" s="89"/>
      <c r="AC99" s="89"/>
      <c r="AD99" s="89"/>
      <c r="AE99" s="89"/>
      <c r="AF99" s="89"/>
      <c r="AG99" s="89"/>
      <c r="AH99" s="89"/>
      <c r="AI99" s="89"/>
      <c r="AJ99" s="89"/>
      <c r="AK99" s="89"/>
    </row>
    <row r="100" spans="1:37" ht="13.5" customHeight="1" x14ac:dyDescent="0.2">
      <c r="A100" s="146"/>
      <c r="B100" s="212" t="s">
        <v>759</v>
      </c>
      <c r="C100" s="149"/>
      <c r="E100" s="212" t="s">
        <v>1005</v>
      </c>
      <c r="F100" s="150"/>
      <c r="G100" s="68"/>
      <c r="H100" s="213" t="s">
        <v>408</v>
      </c>
      <c r="I100" s="150"/>
      <c r="J100" s="68"/>
      <c r="K100" s="213" t="s">
        <v>490</v>
      </c>
      <c r="L100" s="150"/>
      <c r="M100" s="67"/>
      <c r="N100" s="89"/>
      <c r="O100" s="138"/>
      <c r="P100" s="82"/>
      <c r="Q100" s="89"/>
      <c r="R100" s="89"/>
      <c r="S100" s="89"/>
      <c r="T100" s="89"/>
      <c r="U100" s="89"/>
      <c r="V100" s="104"/>
      <c r="W100" s="89"/>
      <c r="X100" s="89"/>
      <c r="Y100" s="89"/>
      <c r="Z100" s="89"/>
      <c r="AA100" s="89"/>
      <c r="AB100" s="89"/>
      <c r="AC100" s="89"/>
      <c r="AD100" s="89"/>
      <c r="AE100" s="89"/>
      <c r="AF100" s="89"/>
      <c r="AG100" s="89"/>
      <c r="AH100" s="89"/>
      <c r="AI100" s="89"/>
      <c r="AJ100" s="89"/>
      <c r="AK100" s="89"/>
    </row>
    <row r="101" spans="1:37" ht="13.5" customHeight="1" x14ac:dyDescent="0.2">
      <c r="A101" s="146"/>
      <c r="B101" s="212" t="s">
        <v>994</v>
      </c>
      <c r="C101" s="149"/>
      <c r="E101" s="212" t="s">
        <v>316</v>
      </c>
      <c r="F101" s="150"/>
      <c r="G101" s="68"/>
      <c r="H101" s="213" t="s">
        <v>409</v>
      </c>
      <c r="I101" s="150"/>
      <c r="J101" s="68"/>
      <c r="K101" s="213" t="s">
        <v>491</v>
      </c>
      <c r="L101" s="150"/>
      <c r="M101" s="67"/>
      <c r="N101" s="89"/>
      <c r="O101" s="138"/>
      <c r="P101" s="82"/>
      <c r="Q101" s="89"/>
      <c r="R101" s="89"/>
      <c r="S101" s="89"/>
      <c r="T101" s="89"/>
      <c r="U101" s="89"/>
      <c r="V101" s="104"/>
      <c r="W101" s="89"/>
      <c r="X101" s="89"/>
      <c r="Y101" s="89"/>
      <c r="Z101" s="89"/>
      <c r="AA101" s="89"/>
      <c r="AB101" s="89"/>
      <c r="AC101" s="89"/>
      <c r="AD101" s="89"/>
      <c r="AE101" s="89"/>
      <c r="AF101" s="89"/>
      <c r="AG101" s="89"/>
      <c r="AH101" s="89"/>
      <c r="AI101" s="89"/>
      <c r="AJ101" s="89"/>
      <c r="AK101" s="89"/>
    </row>
    <row r="102" spans="1:37" ht="13.5" customHeight="1" x14ac:dyDescent="0.2">
      <c r="A102" s="146"/>
      <c r="B102" s="212" t="s">
        <v>760</v>
      </c>
      <c r="C102" s="149"/>
      <c r="E102" s="212" t="s">
        <v>1073</v>
      </c>
      <c r="F102" s="150"/>
      <c r="G102" s="68"/>
      <c r="H102" s="213" t="s">
        <v>410</v>
      </c>
      <c r="I102" s="150"/>
      <c r="J102" s="68"/>
      <c r="K102" s="213" t="s">
        <v>492</v>
      </c>
      <c r="L102" s="150"/>
      <c r="M102" s="67"/>
      <c r="N102" s="89"/>
      <c r="O102" s="138"/>
      <c r="P102" s="82"/>
      <c r="Q102" s="89"/>
      <c r="R102" s="89"/>
      <c r="S102" s="89"/>
      <c r="T102" s="89"/>
      <c r="U102" s="89"/>
      <c r="V102" s="104"/>
      <c r="W102" s="89"/>
      <c r="X102" s="89"/>
      <c r="Y102" s="89"/>
      <c r="Z102" s="89"/>
      <c r="AA102" s="89"/>
      <c r="AB102" s="89"/>
      <c r="AC102" s="89"/>
      <c r="AD102" s="89"/>
      <c r="AE102" s="89"/>
      <c r="AF102" s="89"/>
      <c r="AG102" s="89"/>
      <c r="AH102" s="89"/>
      <c r="AI102" s="89"/>
      <c r="AJ102" s="89"/>
      <c r="AK102" s="89"/>
    </row>
    <row r="103" spans="1:37" ht="13.5" customHeight="1" x14ac:dyDescent="0.2">
      <c r="A103" s="146"/>
      <c r="B103" s="212" t="s">
        <v>761</v>
      </c>
      <c r="C103" s="149"/>
      <c r="E103" s="212" t="s">
        <v>317</v>
      </c>
      <c r="F103" s="150"/>
      <c r="G103" s="68"/>
      <c r="H103" s="213" t="s">
        <v>411</v>
      </c>
      <c r="I103" s="150"/>
      <c r="J103" s="68"/>
      <c r="K103" s="213" t="s">
        <v>493</v>
      </c>
      <c r="L103" s="150"/>
      <c r="M103" s="67"/>
      <c r="N103" s="89"/>
      <c r="O103" s="138"/>
      <c r="P103" s="82"/>
      <c r="Q103" s="89"/>
      <c r="R103" s="89"/>
      <c r="S103" s="89"/>
      <c r="T103" s="89"/>
      <c r="U103" s="89"/>
      <c r="V103" s="104"/>
      <c r="W103" s="89"/>
      <c r="X103" s="89"/>
      <c r="Y103" s="89"/>
      <c r="Z103" s="89"/>
      <c r="AA103" s="89"/>
      <c r="AB103" s="89"/>
      <c r="AC103" s="89"/>
      <c r="AD103" s="89"/>
      <c r="AE103" s="89"/>
      <c r="AF103" s="89"/>
      <c r="AG103" s="89"/>
      <c r="AH103" s="89"/>
      <c r="AI103" s="89"/>
      <c r="AJ103" s="89"/>
      <c r="AK103" s="89"/>
    </row>
    <row r="104" spans="1:37" ht="13.5" customHeight="1" x14ac:dyDescent="0.2">
      <c r="A104" s="146"/>
      <c r="B104" s="212" t="s">
        <v>762</v>
      </c>
      <c r="C104" s="149"/>
      <c r="E104" s="212" t="s">
        <v>318</v>
      </c>
      <c r="F104" s="150"/>
      <c r="G104" s="68"/>
      <c r="H104" s="213" t="s">
        <v>412</v>
      </c>
      <c r="I104" s="150"/>
      <c r="J104" s="68"/>
      <c r="K104" s="213" t="s">
        <v>494</v>
      </c>
      <c r="L104" s="150"/>
      <c r="M104" s="67"/>
      <c r="N104" s="89"/>
      <c r="O104" s="138"/>
      <c r="P104" s="82"/>
      <c r="Q104" s="89"/>
      <c r="R104" s="89"/>
      <c r="S104" s="89"/>
      <c r="T104" s="89"/>
      <c r="U104" s="89"/>
      <c r="V104" s="104"/>
      <c r="W104" s="89"/>
      <c r="X104" s="89"/>
      <c r="Y104" s="89"/>
      <c r="Z104" s="89"/>
      <c r="AA104" s="89"/>
      <c r="AB104" s="89"/>
      <c r="AC104" s="89"/>
      <c r="AD104" s="89"/>
      <c r="AE104" s="89"/>
      <c r="AF104" s="89"/>
      <c r="AG104" s="89"/>
      <c r="AH104" s="89"/>
      <c r="AI104" s="89"/>
      <c r="AJ104" s="89"/>
      <c r="AK104" s="89"/>
    </row>
    <row r="105" spans="1:37" ht="13.5" customHeight="1" x14ac:dyDescent="0.2">
      <c r="A105" s="146"/>
      <c r="B105" s="212" t="s">
        <v>995</v>
      </c>
      <c r="C105" s="149"/>
      <c r="E105" s="212" t="s">
        <v>319</v>
      </c>
      <c r="F105" s="150"/>
      <c r="G105" s="68"/>
      <c r="H105" s="213" t="s">
        <v>413</v>
      </c>
      <c r="I105" s="150"/>
      <c r="J105" s="68"/>
      <c r="K105" s="213" t="s">
        <v>495</v>
      </c>
      <c r="L105" s="150"/>
      <c r="M105" s="67"/>
      <c r="N105" s="89"/>
      <c r="O105" s="138"/>
      <c r="P105" s="82"/>
      <c r="Q105" s="89"/>
      <c r="R105" s="89"/>
      <c r="S105" s="89"/>
      <c r="T105" s="89"/>
      <c r="U105" s="89"/>
      <c r="V105" s="104"/>
      <c r="W105" s="89"/>
      <c r="X105" s="89"/>
      <c r="Y105" s="89"/>
      <c r="Z105" s="89"/>
      <c r="AA105" s="89"/>
      <c r="AB105" s="89"/>
      <c r="AC105" s="89"/>
      <c r="AD105" s="89"/>
      <c r="AE105" s="89"/>
      <c r="AF105" s="89"/>
      <c r="AG105" s="89"/>
      <c r="AH105" s="89"/>
      <c r="AI105" s="89"/>
      <c r="AJ105" s="89"/>
      <c r="AK105" s="89"/>
    </row>
    <row r="106" spans="1:37" ht="13.5" customHeight="1" x14ac:dyDescent="0.2">
      <c r="A106" s="146"/>
      <c r="B106" s="212" t="s">
        <v>996</v>
      </c>
      <c r="C106" s="149"/>
      <c r="E106" s="212" t="s">
        <v>320</v>
      </c>
      <c r="F106" s="150"/>
      <c r="G106" s="68"/>
      <c r="H106" s="213" t="s">
        <v>414</v>
      </c>
      <c r="I106" s="150"/>
      <c r="J106" s="68"/>
      <c r="K106" s="213" t="s">
        <v>496</v>
      </c>
      <c r="L106" s="150"/>
      <c r="M106" s="67"/>
      <c r="N106" s="89"/>
      <c r="O106" s="138"/>
      <c r="P106" s="82"/>
      <c r="Q106" s="89"/>
      <c r="R106" s="89"/>
      <c r="S106" s="89"/>
      <c r="T106" s="89"/>
      <c r="U106" s="89"/>
      <c r="V106" s="104"/>
      <c r="W106" s="89"/>
      <c r="X106" s="89"/>
      <c r="Y106" s="89"/>
      <c r="Z106" s="89"/>
      <c r="AA106" s="89"/>
      <c r="AB106" s="89"/>
      <c r="AC106" s="89"/>
      <c r="AD106" s="89"/>
      <c r="AE106" s="89"/>
      <c r="AF106" s="89"/>
      <c r="AG106" s="89"/>
      <c r="AH106" s="89"/>
      <c r="AI106" s="89"/>
      <c r="AJ106" s="89"/>
      <c r="AK106" s="89"/>
    </row>
    <row r="107" spans="1:37" ht="13.5" customHeight="1" x14ac:dyDescent="0.2">
      <c r="A107" s="146"/>
      <c r="B107" s="212" t="s">
        <v>997</v>
      </c>
      <c r="C107" s="149"/>
      <c r="E107" s="212" t="s">
        <v>321</v>
      </c>
      <c r="F107" s="150"/>
      <c r="G107" s="68"/>
      <c r="H107" s="213" t="s">
        <v>415</v>
      </c>
      <c r="I107" s="150"/>
      <c r="J107" s="68"/>
      <c r="K107" s="213" t="s">
        <v>1074</v>
      </c>
      <c r="L107" s="150"/>
      <c r="M107" s="67"/>
      <c r="N107" s="89"/>
      <c r="O107" s="138"/>
      <c r="P107" s="82"/>
      <c r="Q107" s="89"/>
      <c r="R107" s="89"/>
      <c r="S107" s="89"/>
      <c r="T107" s="89"/>
      <c r="U107" s="89"/>
      <c r="V107" s="104"/>
      <c r="W107" s="89"/>
      <c r="X107" s="89"/>
      <c r="Y107" s="89"/>
      <c r="Z107" s="89"/>
      <c r="AA107" s="89"/>
      <c r="AB107" s="89"/>
      <c r="AC107" s="89"/>
      <c r="AD107" s="89"/>
      <c r="AE107" s="89"/>
      <c r="AF107" s="89"/>
      <c r="AG107" s="89"/>
      <c r="AH107" s="89"/>
      <c r="AI107" s="89"/>
      <c r="AJ107" s="89"/>
      <c r="AK107" s="89"/>
    </row>
    <row r="108" spans="1:37" ht="13.5" customHeight="1" x14ac:dyDescent="0.2">
      <c r="A108" s="146"/>
      <c r="B108" s="212" t="s">
        <v>239</v>
      </c>
      <c r="C108" s="149"/>
      <c r="E108" s="212" t="s">
        <v>322</v>
      </c>
      <c r="F108" s="150"/>
      <c r="G108" s="68"/>
      <c r="H108" s="213" t="s">
        <v>416</v>
      </c>
      <c r="I108" s="150"/>
      <c r="J108" s="68"/>
      <c r="K108" s="213" t="s">
        <v>772</v>
      </c>
      <c r="L108" s="150"/>
      <c r="M108" s="67"/>
      <c r="N108" s="89"/>
      <c r="O108" s="138"/>
      <c r="P108" s="82"/>
      <c r="Q108" s="89"/>
      <c r="R108" s="89"/>
      <c r="S108" s="89"/>
      <c r="T108" s="89"/>
      <c r="U108" s="89"/>
      <c r="V108" s="104"/>
      <c r="W108" s="89"/>
      <c r="X108" s="89"/>
      <c r="Y108" s="89"/>
      <c r="Z108" s="89"/>
      <c r="AA108" s="89"/>
      <c r="AB108" s="89"/>
      <c r="AC108" s="89"/>
      <c r="AD108" s="89"/>
      <c r="AE108" s="89"/>
      <c r="AF108" s="89"/>
      <c r="AG108" s="89"/>
      <c r="AH108" s="89"/>
      <c r="AI108" s="89"/>
      <c r="AJ108" s="89"/>
      <c r="AK108" s="89"/>
    </row>
    <row r="109" spans="1:37" ht="13.5" customHeight="1" x14ac:dyDescent="0.2">
      <c r="A109" s="146"/>
      <c r="B109" s="212" t="s">
        <v>240</v>
      </c>
      <c r="C109" s="149"/>
      <c r="E109" s="212" t="s">
        <v>323</v>
      </c>
      <c r="F109" s="150"/>
      <c r="G109" s="68"/>
      <c r="H109" s="213" t="s">
        <v>417</v>
      </c>
      <c r="I109" s="150"/>
      <c r="J109" s="68"/>
      <c r="K109" s="213" t="s">
        <v>497</v>
      </c>
      <c r="L109" s="150"/>
      <c r="M109" s="67"/>
      <c r="N109" s="89"/>
      <c r="O109" s="138"/>
      <c r="P109" s="82"/>
      <c r="Q109" s="89"/>
      <c r="R109" s="89"/>
      <c r="S109" s="89"/>
      <c r="T109" s="89"/>
      <c r="U109" s="89"/>
      <c r="V109" s="104"/>
      <c r="W109" s="89"/>
      <c r="X109" s="89"/>
      <c r="Y109" s="89"/>
      <c r="Z109" s="89"/>
      <c r="AA109" s="89"/>
      <c r="AB109" s="89"/>
      <c r="AC109" s="89"/>
      <c r="AD109" s="89"/>
      <c r="AE109" s="89"/>
      <c r="AF109" s="89"/>
      <c r="AG109" s="89"/>
      <c r="AH109" s="89"/>
      <c r="AI109" s="89"/>
      <c r="AJ109" s="89"/>
      <c r="AK109" s="89"/>
    </row>
    <row r="110" spans="1:37" ht="13.5" customHeight="1" x14ac:dyDescent="0.2">
      <c r="A110" s="146"/>
      <c r="B110" s="212" t="s">
        <v>241</v>
      </c>
      <c r="C110" s="149"/>
      <c r="E110" s="212" t="s">
        <v>324</v>
      </c>
      <c r="F110" s="150"/>
      <c r="G110" s="68"/>
      <c r="H110" s="213" t="s">
        <v>418</v>
      </c>
      <c r="I110" s="150"/>
      <c r="J110" s="68"/>
      <c r="K110" s="213" t="s">
        <v>498</v>
      </c>
      <c r="L110" s="150"/>
      <c r="M110" s="67"/>
      <c r="N110" s="89"/>
      <c r="O110" s="138"/>
      <c r="P110" s="82"/>
      <c r="Q110" s="89"/>
      <c r="R110" s="89"/>
      <c r="S110" s="89"/>
      <c r="T110" s="89"/>
      <c r="U110" s="89"/>
      <c r="V110" s="104"/>
      <c r="W110" s="89"/>
      <c r="X110" s="89"/>
      <c r="Y110" s="89"/>
      <c r="Z110" s="89"/>
      <c r="AA110" s="89"/>
      <c r="AB110" s="89"/>
      <c r="AC110" s="89"/>
      <c r="AD110" s="89"/>
      <c r="AE110" s="89"/>
      <c r="AF110" s="89"/>
      <c r="AG110" s="89"/>
      <c r="AH110" s="89"/>
      <c r="AI110" s="89"/>
      <c r="AJ110" s="89"/>
      <c r="AK110" s="89"/>
    </row>
    <row r="111" spans="1:37" ht="13.5" customHeight="1" x14ac:dyDescent="0.2">
      <c r="A111" s="146"/>
      <c r="B111" s="212" t="s">
        <v>998</v>
      </c>
      <c r="C111" s="149"/>
      <c r="E111" s="212" t="s">
        <v>325</v>
      </c>
      <c r="F111" s="150"/>
      <c r="G111" s="68"/>
      <c r="H111" s="213" t="s">
        <v>419</v>
      </c>
      <c r="I111" s="150"/>
      <c r="J111" s="68"/>
      <c r="K111" s="213" t="s">
        <v>499</v>
      </c>
      <c r="L111" s="150"/>
      <c r="M111" s="67"/>
      <c r="N111" s="89"/>
      <c r="O111" s="138"/>
      <c r="P111" s="82"/>
      <c r="Q111" s="89"/>
      <c r="R111" s="89"/>
      <c r="S111" s="89"/>
      <c r="T111" s="89"/>
      <c r="U111" s="89"/>
      <c r="V111" s="104"/>
      <c r="W111" s="89"/>
      <c r="X111" s="89"/>
      <c r="Y111" s="89"/>
      <c r="Z111" s="89"/>
      <c r="AA111" s="89"/>
      <c r="AB111" s="89"/>
      <c r="AC111" s="89"/>
      <c r="AD111" s="89"/>
      <c r="AE111" s="89"/>
      <c r="AF111" s="89"/>
      <c r="AG111" s="89"/>
      <c r="AH111" s="89"/>
      <c r="AI111" s="89"/>
      <c r="AJ111" s="89"/>
      <c r="AK111" s="89"/>
    </row>
    <row r="112" spans="1:37" ht="13.5" customHeight="1" x14ac:dyDescent="0.2">
      <c r="A112" s="146"/>
      <c r="B112" s="212" t="s">
        <v>242</v>
      </c>
      <c r="C112" s="149"/>
      <c r="E112" s="212" t="s">
        <v>326</v>
      </c>
      <c r="F112" s="150"/>
      <c r="G112" s="68"/>
      <c r="H112" s="213" t="s">
        <v>420</v>
      </c>
      <c r="I112" s="150"/>
      <c r="J112" s="68"/>
      <c r="K112" s="213" t="s">
        <v>500</v>
      </c>
      <c r="L112" s="150"/>
      <c r="M112" s="67"/>
      <c r="N112" s="89"/>
      <c r="O112" s="138"/>
      <c r="P112" s="82"/>
      <c r="Q112" s="89"/>
      <c r="R112" s="89"/>
      <c r="S112" s="89"/>
      <c r="T112" s="89"/>
      <c r="U112" s="89"/>
      <c r="V112" s="104"/>
      <c r="W112" s="89"/>
      <c r="X112" s="89"/>
      <c r="Y112" s="89"/>
      <c r="Z112" s="89"/>
      <c r="AA112" s="89"/>
      <c r="AB112" s="89"/>
      <c r="AC112" s="89"/>
      <c r="AD112" s="89"/>
      <c r="AE112" s="89"/>
      <c r="AF112" s="89"/>
      <c r="AG112" s="89"/>
      <c r="AH112" s="89"/>
      <c r="AI112" s="89"/>
      <c r="AJ112" s="89"/>
      <c r="AK112" s="89"/>
    </row>
    <row r="113" spans="1:37" ht="13.5" customHeight="1" x14ac:dyDescent="0.2">
      <c r="A113" s="146"/>
      <c r="B113" s="212" t="s">
        <v>243</v>
      </c>
      <c r="C113" s="149"/>
      <c r="E113" s="212" t="s">
        <v>327</v>
      </c>
      <c r="F113" s="150"/>
      <c r="G113" s="68"/>
      <c r="H113" s="213" t="s">
        <v>421</v>
      </c>
      <c r="I113" s="150"/>
      <c r="J113" s="68"/>
      <c r="K113" s="213" t="s">
        <v>501</v>
      </c>
      <c r="L113" s="150"/>
      <c r="M113" s="67"/>
      <c r="N113" s="89"/>
      <c r="O113" s="138"/>
      <c r="P113" s="82"/>
      <c r="Q113" s="89"/>
      <c r="R113" s="89"/>
      <c r="S113" s="89"/>
      <c r="T113" s="89"/>
      <c r="U113" s="89"/>
      <c r="V113" s="104"/>
      <c r="W113" s="89"/>
      <c r="X113" s="89"/>
      <c r="Y113" s="89"/>
      <c r="Z113" s="89"/>
      <c r="AA113" s="89"/>
      <c r="AB113" s="89"/>
      <c r="AC113" s="89"/>
      <c r="AD113" s="89"/>
      <c r="AE113" s="89"/>
      <c r="AF113" s="89"/>
      <c r="AG113" s="89"/>
      <c r="AH113" s="89"/>
      <c r="AI113" s="89"/>
      <c r="AJ113" s="89"/>
      <c r="AK113" s="89"/>
    </row>
    <row r="114" spans="1:37" ht="13.5" customHeight="1" x14ac:dyDescent="0.2">
      <c r="A114" s="146"/>
      <c r="B114" s="212" t="s">
        <v>244</v>
      </c>
      <c r="C114" s="149"/>
      <c r="E114" s="212" t="s">
        <v>328</v>
      </c>
      <c r="F114" s="150"/>
      <c r="G114" s="68"/>
      <c r="H114" s="213" t="s">
        <v>422</v>
      </c>
      <c r="I114" s="150"/>
      <c r="J114" s="68"/>
      <c r="K114" s="213" t="s">
        <v>502</v>
      </c>
      <c r="L114" s="150"/>
      <c r="M114" s="67"/>
      <c r="N114" s="89"/>
      <c r="O114" s="138"/>
      <c r="P114" s="82"/>
      <c r="Q114" s="89"/>
      <c r="R114" s="89"/>
      <c r="S114" s="89"/>
      <c r="T114" s="89"/>
      <c r="U114" s="89"/>
      <c r="V114" s="104"/>
      <c r="W114" s="89"/>
      <c r="X114" s="89"/>
      <c r="Y114" s="89"/>
      <c r="Z114" s="89"/>
      <c r="AA114" s="89"/>
      <c r="AB114" s="89"/>
      <c r="AC114" s="89"/>
      <c r="AD114" s="89"/>
      <c r="AE114" s="89"/>
      <c r="AF114" s="89"/>
      <c r="AG114" s="89"/>
      <c r="AH114" s="89"/>
      <c r="AI114" s="89"/>
      <c r="AJ114" s="89"/>
      <c r="AK114" s="89"/>
    </row>
    <row r="115" spans="1:37" ht="13.5" customHeight="1" x14ac:dyDescent="0.2">
      <c r="A115" s="146"/>
      <c r="B115" s="212" t="s">
        <v>245</v>
      </c>
      <c r="C115" s="149"/>
      <c r="E115" s="212" t="s">
        <v>329</v>
      </c>
      <c r="F115" s="150"/>
      <c r="G115" s="68"/>
      <c r="H115" s="213" t="s">
        <v>423</v>
      </c>
      <c r="I115" s="150"/>
      <c r="J115" s="68"/>
      <c r="K115" s="213" t="s">
        <v>503</v>
      </c>
      <c r="L115" s="150"/>
      <c r="M115" s="67"/>
      <c r="N115" s="89"/>
      <c r="O115" s="138"/>
      <c r="P115" s="82"/>
      <c r="Q115" s="89"/>
      <c r="R115" s="89"/>
      <c r="S115" s="89"/>
      <c r="T115" s="89"/>
      <c r="U115" s="89"/>
      <c r="V115" s="104"/>
      <c r="W115" s="89"/>
      <c r="X115" s="89"/>
      <c r="Y115" s="89"/>
      <c r="Z115" s="89"/>
      <c r="AA115" s="89"/>
      <c r="AB115" s="89"/>
      <c r="AC115" s="89"/>
      <c r="AD115" s="89"/>
      <c r="AE115" s="89"/>
      <c r="AF115" s="89"/>
      <c r="AG115" s="89"/>
      <c r="AH115" s="89"/>
      <c r="AI115" s="89"/>
      <c r="AJ115" s="89"/>
      <c r="AK115" s="89"/>
    </row>
    <row r="116" spans="1:37" ht="13.5" customHeight="1" x14ac:dyDescent="0.2">
      <c r="A116" s="146"/>
      <c r="B116" s="212" t="s">
        <v>246</v>
      </c>
      <c r="C116" s="149"/>
      <c r="E116" s="212" t="s">
        <v>330</v>
      </c>
      <c r="F116" s="150"/>
      <c r="G116" s="68"/>
      <c r="H116" s="213" t="s">
        <v>424</v>
      </c>
      <c r="I116" s="150"/>
      <c r="J116" s="68"/>
      <c r="K116" s="213" t="s">
        <v>504</v>
      </c>
      <c r="L116" s="150"/>
      <c r="M116" s="67"/>
      <c r="N116" s="89"/>
      <c r="O116" s="138"/>
      <c r="P116" s="82"/>
      <c r="Q116" s="89"/>
      <c r="R116" s="89"/>
      <c r="S116" s="89"/>
      <c r="T116" s="89"/>
      <c r="U116" s="89"/>
      <c r="V116" s="104"/>
      <c r="W116" s="89"/>
      <c r="X116" s="89"/>
      <c r="Y116" s="89"/>
      <c r="Z116" s="89"/>
      <c r="AA116" s="89"/>
      <c r="AB116" s="89"/>
      <c r="AC116" s="89"/>
      <c r="AD116" s="89"/>
      <c r="AE116" s="89"/>
      <c r="AF116" s="89"/>
      <c r="AG116" s="89"/>
      <c r="AH116" s="89"/>
      <c r="AI116" s="89"/>
      <c r="AJ116" s="89"/>
      <c r="AK116" s="89"/>
    </row>
    <row r="117" spans="1:37" ht="13.5" customHeight="1" x14ac:dyDescent="0.2">
      <c r="A117" s="146"/>
      <c r="B117" s="212" t="s">
        <v>247</v>
      </c>
      <c r="C117" s="149"/>
      <c r="E117" s="212" t="s">
        <v>331</v>
      </c>
      <c r="F117" s="150"/>
      <c r="G117" s="68"/>
      <c r="H117" s="213" t="s">
        <v>425</v>
      </c>
      <c r="I117" s="150"/>
      <c r="J117" s="68"/>
      <c r="K117" s="213" t="s">
        <v>505</v>
      </c>
      <c r="L117" s="150"/>
      <c r="M117" s="67"/>
      <c r="N117" s="89"/>
      <c r="O117" s="138"/>
      <c r="P117" s="82"/>
      <c r="Q117" s="89"/>
      <c r="R117" s="89"/>
      <c r="S117" s="89"/>
      <c r="T117" s="89"/>
      <c r="U117" s="89"/>
      <c r="V117" s="104"/>
      <c r="W117" s="89"/>
      <c r="X117" s="89"/>
      <c r="Y117" s="89"/>
      <c r="Z117" s="89"/>
      <c r="AA117" s="89"/>
      <c r="AB117" s="89"/>
      <c r="AC117" s="89"/>
      <c r="AD117" s="89"/>
      <c r="AE117" s="89"/>
      <c r="AF117" s="89"/>
      <c r="AG117" s="89"/>
      <c r="AH117" s="89"/>
      <c r="AI117" s="89"/>
      <c r="AJ117" s="89"/>
      <c r="AK117" s="89"/>
    </row>
    <row r="118" spans="1:37" ht="13.5" customHeight="1" x14ac:dyDescent="0.2">
      <c r="A118" s="146"/>
      <c r="B118" s="212" t="s">
        <v>248</v>
      </c>
      <c r="C118" s="149"/>
      <c r="E118" s="212" t="s">
        <v>332</v>
      </c>
      <c r="F118" s="150"/>
      <c r="G118" s="68"/>
      <c r="H118" s="213" t="s">
        <v>426</v>
      </c>
      <c r="I118" s="150"/>
      <c r="J118" s="68"/>
      <c r="K118" s="213" t="s">
        <v>506</v>
      </c>
      <c r="L118" s="150"/>
      <c r="M118" s="67"/>
      <c r="N118" s="89"/>
      <c r="O118" s="138"/>
      <c r="P118" s="82"/>
      <c r="Q118" s="89"/>
      <c r="R118" s="89"/>
      <c r="S118" s="89"/>
      <c r="T118" s="89"/>
      <c r="U118" s="89"/>
      <c r="V118" s="104"/>
      <c r="W118" s="89"/>
      <c r="X118" s="89"/>
      <c r="Y118" s="89"/>
      <c r="Z118" s="89"/>
      <c r="AA118" s="89"/>
      <c r="AB118" s="89"/>
      <c r="AC118" s="89"/>
      <c r="AD118" s="89"/>
      <c r="AE118" s="89"/>
      <c r="AF118" s="89"/>
      <c r="AG118" s="89"/>
      <c r="AH118" s="89"/>
      <c r="AI118" s="89"/>
      <c r="AJ118" s="89"/>
      <c r="AK118" s="89"/>
    </row>
    <row r="119" spans="1:37" ht="13.5" customHeight="1" x14ac:dyDescent="0.2">
      <c r="A119" s="146"/>
      <c r="B119" s="212" t="s">
        <v>249</v>
      </c>
      <c r="C119" s="149"/>
      <c r="E119" s="212" t="s">
        <v>333</v>
      </c>
      <c r="F119" s="150"/>
      <c r="G119" s="68"/>
      <c r="H119" s="213" t="s">
        <v>427</v>
      </c>
      <c r="I119" s="150"/>
      <c r="J119" s="68"/>
      <c r="K119" s="213" t="s">
        <v>507</v>
      </c>
      <c r="L119" s="150"/>
      <c r="M119" s="67"/>
      <c r="N119" s="89"/>
      <c r="O119" s="138"/>
      <c r="P119" s="82"/>
      <c r="Q119" s="89"/>
      <c r="R119" s="89"/>
      <c r="S119" s="89"/>
      <c r="T119" s="89"/>
      <c r="U119" s="89"/>
      <c r="V119" s="104"/>
      <c r="W119" s="89"/>
      <c r="X119" s="89"/>
      <c r="Y119" s="89"/>
      <c r="Z119" s="89"/>
      <c r="AA119" s="89"/>
      <c r="AB119" s="89"/>
      <c r="AC119" s="89"/>
      <c r="AD119" s="89"/>
      <c r="AE119" s="89"/>
      <c r="AF119" s="89"/>
      <c r="AG119" s="89"/>
      <c r="AH119" s="89"/>
      <c r="AI119" s="89"/>
      <c r="AJ119" s="89"/>
      <c r="AK119" s="89"/>
    </row>
    <row r="120" spans="1:37" ht="13.5" customHeight="1" x14ac:dyDescent="0.2">
      <c r="A120" s="146"/>
      <c r="B120" s="212" t="s">
        <v>250</v>
      </c>
      <c r="C120" s="149"/>
      <c r="E120" s="212" t="s">
        <v>334</v>
      </c>
      <c r="F120" s="150"/>
      <c r="G120" s="68"/>
      <c r="H120" s="213" t="s">
        <v>428</v>
      </c>
      <c r="I120" s="150"/>
      <c r="J120" s="68"/>
      <c r="K120" s="213" t="s">
        <v>508</v>
      </c>
      <c r="L120" s="150"/>
      <c r="M120" s="67"/>
      <c r="N120" s="89"/>
      <c r="O120" s="138"/>
      <c r="P120" s="82"/>
      <c r="Q120" s="89"/>
      <c r="R120" s="89"/>
      <c r="S120" s="89"/>
      <c r="T120" s="89"/>
      <c r="U120" s="89"/>
      <c r="V120" s="104"/>
      <c r="W120" s="89"/>
      <c r="X120" s="89"/>
      <c r="Y120" s="89"/>
      <c r="Z120" s="89"/>
      <c r="AA120" s="89"/>
      <c r="AB120" s="89"/>
      <c r="AC120" s="89"/>
      <c r="AD120" s="89"/>
      <c r="AE120" s="89"/>
      <c r="AF120" s="89"/>
      <c r="AG120" s="89"/>
      <c r="AH120" s="89"/>
      <c r="AI120" s="89"/>
      <c r="AJ120" s="89"/>
      <c r="AK120" s="89"/>
    </row>
    <row r="121" spans="1:37" ht="13.5" customHeight="1" x14ac:dyDescent="0.2">
      <c r="A121" s="146"/>
      <c r="B121" s="212" t="s">
        <v>251</v>
      </c>
      <c r="C121" s="149"/>
      <c r="E121" s="212" t="s">
        <v>335</v>
      </c>
      <c r="F121" s="150"/>
      <c r="G121" s="68"/>
      <c r="H121" s="213" t="s">
        <v>429</v>
      </c>
      <c r="I121" s="150"/>
      <c r="J121" s="68"/>
      <c r="K121" s="213" t="s">
        <v>509</v>
      </c>
      <c r="L121" s="150"/>
      <c r="M121" s="67"/>
      <c r="N121" s="89"/>
      <c r="O121" s="138"/>
      <c r="P121" s="82"/>
      <c r="Q121" s="89"/>
      <c r="R121" s="89"/>
      <c r="S121" s="89"/>
      <c r="T121" s="89"/>
      <c r="U121" s="89"/>
      <c r="V121" s="104"/>
      <c r="W121" s="89"/>
      <c r="X121" s="89"/>
      <c r="Y121" s="89"/>
      <c r="Z121" s="89"/>
      <c r="AA121" s="89"/>
      <c r="AB121" s="89"/>
      <c r="AC121" s="89"/>
      <c r="AD121" s="89"/>
      <c r="AE121" s="89"/>
      <c r="AF121" s="89"/>
      <c r="AG121" s="89"/>
      <c r="AH121" s="89"/>
      <c r="AI121" s="89"/>
      <c r="AJ121" s="89"/>
      <c r="AK121" s="89"/>
    </row>
    <row r="122" spans="1:37" ht="13.5" customHeight="1" x14ac:dyDescent="0.2">
      <c r="A122" s="146"/>
      <c r="B122" s="212" t="s">
        <v>672</v>
      </c>
      <c r="C122" s="149"/>
      <c r="E122" s="212" t="s">
        <v>336</v>
      </c>
      <c r="F122" s="150"/>
      <c r="G122" s="68"/>
      <c r="H122" s="213" t="s">
        <v>430</v>
      </c>
      <c r="I122" s="150"/>
      <c r="J122" s="68"/>
      <c r="K122" s="213" t="s">
        <v>510</v>
      </c>
      <c r="L122" s="150"/>
      <c r="M122" s="67"/>
      <c r="N122" s="89"/>
      <c r="O122" s="138"/>
      <c r="P122" s="82"/>
      <c r="Q122" s="89"/>
      <c r="R122" s="89"/>
      <c r="S122" s="89"/>
      <c r="T122" s="89"/>
      <c r="U122" s="89"/>
      <c r="V122" s="104"/>
      <c r="W122" s="89"/>
      <c r="X122" s="89"/>
      <c r="Y122" s="89"/>
      <c r="Z122" s="89"/>
      <c r="AA122" s="89"/>
      <c r="AB122" s="89"/>
      <c r="AC122" s="89"/>
      <c r="AD122" s="89"/>
      <c r="AE122" s="89"/>
      <c r="AF122" s="89"/>
      <c r="AG122" s="89"/>
      <c r="AH122" s="89"/>
      <c r="AI122" s="89"/>
      <c r="AJ122" s="89"/>
      <c r="AK122" s="89"/>
    </row>
    <row r="123" spans="1:37" ht="13.5" customHeight="1" x14ac:dyDescent="0.2">
      <c r="A123" s="146"/>
      <c r="B123" s="212" t="s">
        <v>252</v>
      </c>
      <c r="C123" s="149"/>
      <c r="E123" s="212" t="s">
        <v>337</v>
      </c>
      <c r="F123" s="150"/>
      <c r="G123" s="68"/>
      <c r="H123" s="213" t="s">
        <v>431</v>
      </c>
      <c r="I123" s="150"/>
      <c r="J123" s="68"/>
      <c r="K123" s="213" t="s">
        <v>511</v>
      </c>
      <c r="L123" s="150"/>
      <c r="M123" s="67"/>
      <c r="N123" s="89"/>
      <c r="O123" s="138"/>
      <c r="P123" s="82"/>
      <c r="Q123" s="89"/>
      <c r="R123" s="89"/>
      <c r="S123" s="89"/>
      <c r="T123" s="89"/>
      <c r="U123" s="89"/>
      <c r="V123" s="104"/>
      <c r="W123" s="89"/>
      <c r="X123" s="89"/>
      <c r="Y123" s="89"/>
      <c r="Z123" s="89"/>
      <c r="AA123" s="89"/>
      <c r="AB123" s="89"/>
      <c r="AC123" s="89"/>
      <c r="AD123" s="89"/>
      <c r="AE123" s="89"/>
      <c r="AF123" s="89"/>
      <c r="AG123" s="89"/>
      <c r="AH123" s="89"/>
      <c r="AI123" s="89"/>
      <c r="AJ123" s="89"/>
      <c r="AK123" s="89"/>
    </row>
    <row r="124" spans="1:37" ht="13.5" customHeight="1" x14ac:dyDescent="0.2">
      <c r="A124" s="146"/>
      <c r="B124" s="212" t="s">
        <v>253</v>
      </c>
      <c r="C124" s="149"/>
      <c r="E124" s="212" t="s">
        <v>338</v>
      </c>
      <c r="F124" s="150"/>
      <c r="G124" s="68"/>
      <c r="H124" s="213" t="s">
        <v>432</v>
      </c>
      <c r="I124" s="150"/>
      <c r="J124" s="68"/>
      <c r="K124" s="213" t="s">
        <v>512</v>
      </c>
      <c r="L124" s="150"/>
      <c r="M124" s="67"/>
      <c r="N124" s="89"/>
      <c r="O124" s="138"/>
      <c r="P124" s="82"/>
      <c r="Q124" s="89"/>
      <c r="R124" s="89"/>
      <c r="S124" s="89"/>
      <c r="T124" s="89"/>
      <c r="U124" s="89"/>
      <c r="V124" s="104"/>
      <c r="W124" s="89"/>
      <c r="X124" s="89"/>
      <c r="Y124" s="89"/>
      <c r="Z124" s="89"/>
      <c r="AA124" s="89"/>
      <c r="AB124" s="89"/>
      <c r="AC124" s="89"/>
      <c r="AD124" s="89"/>
      <c r="AE124" s="89"/>
      <c r="AF124" s="89"/>
      <c r="AG124" s="89"/>
      <c r="AH124" s="89"/>
      <c r="AI124" s="89"/>
      <c r="AJ124" s="89"/>
      <c r="AK124" s="89"/>
    </row>
    <row r="125" spans="1:37" ht="13.5" customHeight="1" x14ac:dyDescent="0.2">
      <c r="A125" s="146"/>
      <c r="B125" s="212" t="s">
        <v>254</v>
      </c>
      <c r="C125" s="149"/>
      <c r="E125" s="212" t="s">
        <v>339</v>
      </c>
      <c r="F125" s="150"/>
      <c r="G125" s="68"/>
      <c r="H125" s="213" t="s">
        <v>433</v>
      </c>
      <c r="I125" s="150"/>
      <c r="J125" s="68"/>
      <c r="K125" s="213" t="s">
        <v>513</v>
      </c>
      <c r="L125" s="150"/>
      <c r="M125" s="67"/>
      <c r="N125" s="89"/>
      <c r="O125" s="138"/>
      <c r="P125" s="82"/>
      <c r="Q125" s="89"/>
      <c r="R125" s="89"/>
      <c r="S125" s="89"/>
      <c r="T125" s="89"/>
      <c r="U125" s="89"/>
      <c r="V125" s="104"/>
      <c r="W125" s="89"/>
      <c r="X125" s="89"/>
      <c r="Y125" s="89"/>
      <c r="Z125" s="89"/>
      <c r="AA125" s="89"/>
      <c r="AB125" s="89"/>
      <c r="AC125" s="89"/>
      <c r="AD125" s="89"/>
      <c r="AE125" s="89"/>
      <c r="AF125" s="89"/>
      <c r="AG125" s="89"/>
      <c r="AH125" s="89"/>
      <c r="AI125" s="89"/>
      <c r="AJ125" s="89"/>
      <c r="AK125" s="89"/>
    </row>
    <row r="126" spans="1:37" ht="13.5" customHeight="1" x14ac:dyDescent="0.2">
      <c r="A126" s="146"/>
      <c r="B126" s="212" t="s">
        <v>255</v>
      </c>
      <c r="C126" s="149"/>
      <c r="E126" s="212" t="s">
        <v>340</v>
      </c>
      <c r="F126" s="150"/>
      <c r="G126" s="68"/>
      <c r="H126" s="213" t="s">
        <v>434</v>
      </c>
      <c r="I126" s="150"/>
      <c r="J126" s="68"/>
      <c r="K126" s="213" t="s">
        <v>514</v>
      </c>
      <c r="L126" s="150"/>
      <c r="M126" s="67"/>
      <c r="N126" s="89"/>
      <c r="O126" s="138"/>
      <c r="P126" s="82"/>
      <c r="Q126" s="89"/>
      <c r="R126" s="89"/>
      <c r="S126" s="89"/>
      <c r="T126" s="89"/>
      <c r="U126" s="89"/>
      <c r="V126" s="104"/>
      <c r="W126" s="89"/>
      <c r="X126" s="89"/>
      <c r="Y126" s="89"/>
      <c r="Z126" s="89"/>
      <c r="AA126" s="89"/>
      <c r="AB126" s="89"/>
      <c r="AC126" s="89"/>
      <c r="AD126" s="89"/>
      <c r="AE126" s="89"/>
      <c r="AF126" s="89"/>
      <c r="AG126" s="89"/>
      <c r="AH126" s="89"/>
      <c r="AI126" s="89"/>
      <c r="AJ126" s="89"/>
      <c r="AK126" s="89"/>
    </row>
    <row r="127" spans="1:37" ht="13.5" customHeight="1" x14ac:dyDescent="0.2">
      <c r="A127" s="146"/>
      <c r="B127" s="212" t="s">
        <v>256</v>
      </c>
      <c r="C127" s="149"/>
      <c r="E127" s="212" t="s">
        <v>341</v>
      </c>
      <c r="F127" s="150"/>
      <c r="G127" s="68"/>
      <c r="H127" s="213" t="s">
        <v>435</v>
      </c>
      <c r="I127" s="150"/>
      <c r="J127" s="68"/>
      <c r="K127" s="213" t="s">
        <v>515</v>
      </c>
      <c r="L127" s="150"/>
      <c r="M127" s="67"/>
      <c r="N127" s="89"/>
      <c r="O127" s="138"/>
      <c r="P127" s="82"/>
      <c r="Q127" s="89"/>
      <c r="R127" s="89"/>
      <c r="S127" s="89"/>
      <c r="T127" s="89"/>
      <c r="U127" s="89"/>
      <c r="V127" s="104"/>
      <c r="W127" s="89"/>
      <c r="X127" s="89"/>
      <c r="Y127" s="89"/>
      <c r="Z127" s="89"/>
      <c r="AA127" s="89"/>
      <c r="AB127" s="89"/>
      <c r="AC127" s="89"/>
      <c r="AD127" s="89"/>
      <c r="AE127" s="89"/>
      <c r="AF127" s="89"/>
      <c r="AG127" s="89"/>
      <c r="AH127" s="89"/>
      <c r="AI127" s="89"/>
      <c r="AJ127" s="89"/>
      <c r="AK127" s="89"/>
    </row>
    <row r="128" spans="1:37" ht="13.5" customHeight="1" x14ac:dyDescent="0.2">
      <c r="A128" s="146"/>
      <c r="B128" s="212" t="s">
        <v>257</v>
      </c>
      <c r="C128" s="149"/>
      <c r="E128" s="212" t="s">
        <v>342</v>
      </c>
      <c r="F128" s="150"/>
      <c r="G128" s="68"/>
      <c r="H128" s="213" t="s">
        <v>436</v>
      </c>
      <c r="I128" s="150"/>
      <c r="J128" s="68"/>
      <c r="K128" s="213" t="s">
        <v>1070</v>
      </c>
      <c r="L128" s="150"/>
      <c r="M128" s="67"/>
      <c r="N128" s="89"/>
      <c r="O128" s="138"/>
      <c r="P128" s="82"/>
      <c r="Q128" s="89"/>
      <c r="R128" s="89"/>
      <c r="S128" s="89"/>
      <c r="T128" s="89"/>
      <c r="U128" s="89"/>
      <c r="V128" s="104"/>
      <c r="W128" s="89"/>
      <c r="X128" s="89"/>
      <c r="Y128" s="89"/>
      <c r="Z128" s="89"/>
      <c r="AA128" s="89"/>
      <c r="AB128" s="89"/>
      <c r="AC128" s="89"/>
      <c r="AD128" s="89"/>
      <c r="AE128" s="89"/>
      <c r="AF128" s="89"/>
      <c r="AG128" s="89"/>
      <c r="AH128" s="89"/>
      <c r="AI128" s="89"/>
      <c r="AJ128" s="89"/>
      <c r="AK128" s="89"/>
    </row>
    <row r="129" spans="1:37" ht="13.5" customHeight="1" x14ac:dyDescent="0.2">
      <c r="A129" s="146"/>
      <c r="B129" s="212" t="s">
        <v>912</v>
      </c>
      <c r="C129" s="149"/>
      <c r="E129" s="212" t="s">
        <v>343</v>
      </c>
      <c r="F129" s="150"/>
      <c r="G129" s="68"/>
      <c r="H129" s="213" t="s">
        <v>437</v>
      </c>
      <c r="I129" s="150"/>
      <c r="J129" s="68"/>
      <c r="K129" s="213" t="s">
        <v>516</v>
      </c>
      <c r="L129" s="150"/>
      <c r="M129" s="67"/>
      <c r="N129" s="89"/>
      <c r="O129" s="138"/>
      <c r="P129" s="82"/>
      <c r="Q129" s="89"/>
      <c r="R129" s="89"/>
      <c r="S129" s="89"/>
      <c r="T129" s="89"/>
      <c r="U129" s="89"/>
      <c r="V129" s="104"/>
      <c r="W129" s="89"/>
      <c r="X129" s="89"/>
      <c r="Y129" s="89"/>
      <c r="Z129" s="89"/>
      <c r="AA129" s="89"/>
      <c r="AB129" s="89"/>
      <c r="AC129" s="89"/>
      <c r="AD129" s="89"/>
      <c r="AE129" s="89"/>
      <c r="AF129" s="89"/>
      <c r="AG129" s="89"/>
      <c r="AH129" s="89"/>
      <c r="AI129" s="89"/>
      <c r="AJ129" s="89"/>
      <c r="AK129" s="89"/>
    </row>
    <row r="130" spans="1:37" ht="13.5" customHeight="1" x14ac:dyDescent="0.2">
      <c r="A130" s="146"/>
      <c r="B130" s="212" t="s">
        <v>913</v>
      </c>
      <c r="C130" s="149"/>
      <c r="E130" s="212" t="s">
        <v>344</v>
      </c>
      <c r="F130" s="150"/>
      <c r="G130" s="68"/>
      <c r="H130" s="213" t="s">
        <v>438</v>
      </c>
      <c r="I130" s="150"/>
      <c r="J130" s="68"/>
      <c r="K130" s="213" t="s">
        <v>517</v>
      </c>
      <c r="L130" s="150"/>
      <c r="M130" s="67"/>
      <c r="N130" s="89"/>
      <c r="O130" s="138"/>
      <c r="P130" s="82"/>
      <c r="Q130" s="89"/>
      <c r="R130" s="89"/>
      <c r="S130" s="89"/>
      <c r="T130" s="89"/>
      <c r="U130" s="89"/>
      <c r="V130" s="104"/>
      <c r="W130" s="89"/>
      <c r="X130" s="89"/>
      <c r="Y130" s="89"/>
      <c r="Z130" s="89"/>
      <c r="AA130" s="89"/>
      <c r="AB130" s="89"/>
      <c r="AC130" s="89"/>
      <c r="AD130" s="89"/>
      <c r="AE130" s="89"/>
      <c r="AF130" s="89"/>
      <c r="AG130" s="89"/>
      <c r="AH130" s="89"/>
      <c r="AI130" s="89"/>
      <c r="AJ130" s="89"/>
      <c r="AK130" s="89"/>
    </row>
    <row r="131" spans="1:37" ht="13.5" customHeight="1" x14ac:dyDescent="0.2">
      <c r="A131" s="146"/>
      <c r="B131" s="212" t="s">
        <v>258</v>
      </c>
      <c r="C131" s="149"/>
      <c r="E131" s="212" t="s">
        <v>345</v>
      </c>
      <c r="F131" s="150"/>
      <c r="G131" s="68"/>
      <c r="H131" s="213" t="s">
        <v>439</v>
      </c>
      <c r="I131" s="150"/>
      <c r="J131" s="68"/>
      <c r="K131" s="213" t="s">
        <v>518</v>
      </c>
      <c r="L131" s="150"/>
      <c r="M131" s="67"/>
      <c r="N131" s="89"/>
      <c r="O131" s="138"/>
      <c r="P131" s="82"/>
      <c r="Q131" s="89"/>
      <c r="R131" s="89"/>
      <c r="S131" s="89"/>
      <c r="T131" s="89"/>
      <c r="U131" s="89"/>
      <c r="V131" s="104"/>
      <c r="W131" s="89"/>
      <c r="X131" s="89"/>
      <c r="Y131" s="89"/>
      <c r="Z131" s="89"/>
      <c r="AA131" s="89"/>
      <c r="AB131" s="89"/>
      <c r="AC131" s="89"/>
      <c r="AD131" s="89"/>
      <c r="AE131" s="89"/>
      <c r="AF131" s="89"/>
      <c r="AG131" s="89"/>
      <c r="AH131" s="89"/>
      <c r="AI131" s="89"/>
      <c r="AJ131" s="89"/>
      <c r="AK131" s="89"/>
    </row>
    <row r="132" spans="1:37" ht="13.5" customHeight="1" x14ac:dyDescent="0.2">
      <c r="A132" s="146"/>
      <c r="B132" s="212" t="s">
        <v>259</v>
      </c>
      <c r="C132" s="149"/>
      <c r="E132" s="212" t="s">
        <v>346</v>
      </c>
      <c r="F132" s="150"/>
      <c r="G132" s="68"/>
      <c r="H132" s="213" t="s">
        <v>1008</v>
      </c>
      <c r="I132" s="150"/>
      <c r="J132" s="68"/>
      <c r="K132" s="213" t="s">
        <v>519</v>
      </c>
      <c r="L132" s="150"/>
      <c r="M132" s="67"/>
      <c r="N132" s="89"/>
      <c r="O132" s="138"/>
      <c r="P132" s="82"/>
      <c r="Q132" s="89"/>
      <c r="R132" s="89"/>
      <c r="S132" s="89"/>
      <c r="T132" s="89"/>
      <c r="U132" s="89"/>
      <c r="V132" s="104"/>
      <c r="W132" s="89"/>
      <c r="X132" s="89"/>
      <c r="Y132" s="89"/>
      <c r="Z132" s="89"/>
      <c r="AA132" s="89"/>
      <c r="AB132" s="89"/>
      <c r="AC132" s="89"/>
      <c r="AD132" s="89"/>
      <c r="AE132" s="89"/>
      <c r="AF132" s="89"/>
      <c r="AG132" s="89"/>
      <c r="AH132" s="89"/>
      <c r="AI132" s="89"/>
      <c r="AJ132" s="89"/>
      <c r="AK132" s="89"/>
    </row>
    <row r="133" spans="1:37" ht="13.5" customHeight="1" x14ac:dyDescent="0.2">
      <c r="A133" s="146"/>
      <c r="B133" s="212" t="s">
        <v>260</v>
      </c>
      <c r="C133" s="149"/>
      <c r="E133" s="212" t="s">
        <v>675</v>
      </c>
      <c r="F133" s="150"/>
      <c r="G133" s="68"/>
      <c r="H133" s="213" t="s">
        <v>1009</v>
      </c>
      <c r="I133" s="150"/>
      <c r="J133" s="68"/>
      <c r="K133" s="213" t="s">
        <v>520</v>
      </c>
      <c r="L133" s="150"/>
      <c r="M133" s="67"/>
      <c r="N133" s="89"/>
      <c r="O133" s="138"/>
      <c r="P133" s="82"/>
      <c r="Q133" s="89"/>
      <c r="R133" s="89"/>
      <c r="S133" s="89"/>
      <c r="T133" s="89"/>
      <c r="U133" s="89"/>
      <c r="V133" s="104"/>
      <c r="W133" s="89"/>
      <c r="X133" s="89"/>
      <c r="Y133" s="89"/>
      <c r="Z133" s="89"/>
      <c r="AA133" s="89"/>
      <c r="AB133" s="89"/>
      <c r="AC133" s="89"/>
      <c r="AD133" s="89"/>
      <c r="AE133" s="89"/>
      <c r="AF133" s="89"/>
      <c r="AG133" s="89"/>
      <c r="AH133" s="89"/>
      <c r="AI133" s="89"/>
      <c r="AJ133" s="89"/>
      <c r="AK133" s="89"/>
    </row>
    <row r="134" spans="1:37" ht="13.5" customHeight="1" x14ac:dyDescent="0.2">
      <c r="A134" s="146"/>
      <c r="B134" s="212" t="s">
        <v>261</v>
      </c>
      <c r="C134" s="149"/>
      <c r="E134" s="212" t="s">
        <v>1098</v>
      </c>
      <c r="F134" s="150"/>
      <c r="G134" s="68"/>
      <c r="H134" s="213" t="s">
        <v>440</v>
      </c>
      <c r="I134" s="150"/>
      <c r="J134" s="68"/>
      <c r="K134" s="213" t="s">
        <v>773</v>
      </c>
      <c r="L134" s="150"/>
      <c r="M134" s="67"/>
      <c r="N134" s="89"/>
      <c r="O134" s="138"/>
      <c r="P134" s="82"/>
      <c r="Q134" s="89"/>
      <c r="R134" s="89"/>
      <c r="S134" s="89"/>
      <c r="T134" s="89"/>
      <c r="U134" s="89"/>
      <c r="V134" s="104"/>
      <c r="W134" s="89"/>
      <c r="X134" s="89"/>
      <c r="Y134" s="89"/>
      <c r="Z134" s="89"/>
      <c r="AA134" s="89"/>
      <c r="AB134" s="89"/>
      <c r="AC134" s="89"/>
      <c r="AD134" s="89"/>
      <c r="AE134" s="89"/>
      <c r="AF134" s="89"/>
      <c r="AG134" s="89"/>
      <c r="AH134" s="89"/>
      <c r="AI134" s="89"/>
      <c r="AJ134" s="89"/>
      <c r="AK134" s="89"/>
    </row>
    <row r="135" spans="1:37" ht="13.5" customHeight="1" x14ac:dyDescent="0.2">
      <c r="A135" s="146"/>
      <c r="B135" s="212" t="s">
        <v>262</v>
      </c>
      <c r="C135" s="149"/>
      <c r="E135" s="212" t="s">
        <v>347</v>
      </c>
      <c r="F135" s="150"/>
      <c r="G135" s="68"/>
      <c r="H135" s="213" t="s">
        <v>441</v>
      </c>
      <c r="I135" s="150"/>
      <c r="J135" s="68"/>
      <c r="K135" s="213" t="s">
        <v>521</v>
      </c>
      <c r="L135" s="150"/>
      <c r="M135" s="67"/>
      <c r="N135" s="89"/>
      <c r="O135" s="138"/>
      <c r="P135" s="82"/>
      <c r="Q135" s="89"/>
      <c r="R135" s="89"/>
      <c r="S135" s="89"/>
      <c r="T135" s="89"/>
      <c r="U135" s="89"/>
      <c r="V135" s="104"/>
      <c r="W135" s="89"/>
      <c r="X135" s="89"/>
      <c r="Y135" s="89"/>
      <c r="Z135" s="89"/>
      <c r="AA135" s="89"/>
      <c r="AB135" s="89"/>
      <c r="AC135" s="89"/>
      <c r="AD135" s="89"/>
      <c r="AE135" s="89"/>
      <c r="AF135" s="89"/>
      <c r="AG135" s="89"/>
      <c r="AH135" s="89"/>
      <c r="AI135" s="89"/>
      <c r="AJ135" s="89"/>
      <c r="AK135" s="89"/>
    </row>
    <row r="136" spans="1:37" ht="13.5" customHeight="1" x14ac:dyDescent="0.2">
      <c r="A136" s="146"/>
      <c r="B136" s="212" t="s">
        <v>263</v>
      </c>
      <c r="C136" s="149"/>
      <c r="E136" s="212" t="s">
        <v>348</v>
      </c>
      <c r="F136" s="150"/>
      <c r="G136" s="68"/>
      <c r="H136" s="213" t="s">
        <v>442</v>
      </c>
      <c r="I136" s="150"/>
      <c r="J136" s="68"/>
      <c r="K136" s="213" t="s">
        <v>522</v>
      </c>
      <c r="L136" s="150"/>
      <c r="M136" s="67"/>
      <c r="N136" s="89"/>
      <c r="O136" s="138"/>
      <c r="P136" s="82"/>
      <c r="Q136" s="89"/>
      <c r="R136" s="89"/>
      <c r="S136" s="89"/>
      <c r="T136" s="89"/>
      <c r="U136" s="89"/>
      <c r="V136" s="104"/>
      <c r="W136" s="89"/>
      <c r="X136" s="89"/>
      <c r="Y136" s="89"/>
      <c r="Z136" s="89"/>
      <c r="AA136" s="89"/>
      <c r="AB136" s="89"/>
      <c r="AC136" s="89"/>
      <c r="AD136" s="89"/>
      <c r="AE136" s="89"/>
      <c r="AF136" s="89"/>
      <c r="AG136" s="89"/>
      <c r="AH136" s="89"/>
      <c r="AI136" s="89"/>
      <c r="AJ136" s="89"/>
      <c r="AK136" s="89"/>
    </row>
    <row r="137" spans="1:37" ht="13.5" customHeight="1" x14ac:dyDescent="0.2">
      <c r="A137" s="146"/>
      <c r="B137" s="212" t="s">
        <v>264</v>
      </c>
      <c r="C137" s="149"/>
      <c r="E137" s="212" t="s">
        <v>349</v>
      </c>
      <c r="F137" s="150"/>
      <c r="G137" s="68"/>
      <c r="H137" s="213" t="s">
        <v>443</v>
      </c>
      <c r="I137" s="150"/>
      <c r="J137" s="68"/>
      <c r="K137" s="213" t="s">
        <v>523</v>
      </c>
      <c r="L137" s="150"/>
      <c r="M137" s="67"/>
      <c r="N137" s="89"/>
      <c r="O137" s="138"/>
      <c r="P137" s="82"/>
      <c r="Q137" s="89"/>
      <c r="R137" s="89"/>
      <c r="S137" s="89"/>
      <c r="T137" s="89"/>
      <c r="U137" s="89"/>
      <c r="V137" s="104"/>
      <c r="W137" s="89"/>
      <c r="X137" s="89"/>
      <c r="Y137" s="89"/>
      <c r="Z137" s="89"/>
      <c r="AA137" s="89"/>
      <c r="AB137" s="89"/>
      <c r="AC137" s="89"/>
      <c r="AD137" s="89"/>
      <c r="AE137" s="89"/>
      <c r="AF137" s="89"/>
      <c r="AG137" s="89"/>
      <c r="AH137" s="89"/>
      <c r="AI137" s="89"/>
      <c r="AJ137" s="89"/>
      <c r="AK137" s="89"/>
    </row>
    <row r="138" spans="1:37" ht="13.5" customHeight="1" x14ac:dyDescent="0.2">
      <c r="A138" s="146"/>
      <c r="B138" s="212" t="s">
        <v>265</v>
      </c>
      <c r="C138" s="149"/>
      <c r="E138" s="212" t="s">
        <v>350</v>
      </c>
      <c r="F138" s="150"/>
      <c r="G138" s="68"/>
      <c r="H138" s="213" t="s">
        <v>444</v>
      </c>
      <c r="I138" s="150"/>
      <c r="J138" s="68"/>
      <c r="K138" s="213" t="s">
        <v>524</v>
      </c>
      <c r="L138" s="150"/>
      <c r="M138" s="67"/>
      <c r="N138" s="89"/>
      <c r="O138" s="138"/>
      <c r="P138" s="82"/>
      <c r="Q138" s="89"/>
      <c r="R138" s="89"/>
      <c r="S138" s="89"/>
      <c r="T138" s="89"/>
      <c r="U138" s="89"/>
      <c r="V138" s="104"/>
      <c r="W138" s="89"/>
      <c r="X138" s="89"/>
      <c r="Y138" s="89"/>
      <c r="Z138" s="89"/>
      <c r="AA138" s="89"/>
      <c r="AB138" s="89"/>
      <c r="AC138" s="89"/>
      <c r="AD138" s="89"/>
      <c r="AE138" s="89"/>
      <c r="AF138" s="89"/>
      <c r="AG138" s="89"/>
      <c r="AH138" s="89"/>
      <c r="AI138" s="89"/>
      <c r="AJ138" s="89"/>
      <c r="AK138" s="89"/>
    </row>
    <row r="139" spans="1:37" ht="13.5" customHeight="1" x14ac:dyDescent="0.2">
      <c r="A139" s="146"/>
      <c r="B139" s="212" t="s">
        <v>266</v>
      </c>
      <c r="C139" s="149"/>
      <c r="E139" s="212" t="s">
        <v>351</v>
      </c>
      <c r="F139" s="150"/>
      <c r="G139" s="68"/>
      <c r="H139" s="213" t="s">
        <v>445</v>
      </c>
      <c r="I139" s="150"/>
      <c r="J139" s="68"/>
      <c r="K139" s="213" t="s">
        <v>1096</v>
      </c>
      <c r="L139" s="150"/>
      <c r="M139" s="67"/>
      <c r="N139" s="89"/>
      <c r="O139" s="138"/>
      <c r="P139" s="82"/>
      <c r="Q139" s="89"/>
      <c r="R139" s="89"/>
      <c r="S139" s="89"/>
      <c r="T139" s="89"/>
      <c r="U139" s="89"/>
      <c r="V139" s="104"/>
      <c r="W139" s="89"/>
      <c r="X139" s="89"/>
      <c r="Y139" s="89"/>
      <c r="Z139" s="89"/>
      <c r="AA139" s="89"/>
      <c r="AB139" s="89"/>
      <c r="AC139" s="89"/>
      <c r="AD139" s="89"/>
      <c r="AE139" s="89"/>
      <c r="AF139" s="89"/>
      <c r="AG139" s="89"/>
      <c r="AH139" s="89"/>
      <c r="AI139" s="89"/>
      <c r="AJ139" s="89"/>
      <c r="AK139" s="89"/>
    </row>
    <row r="140" spans="1:37" ht="13.5" customHeight="1" x14ac:dyDescent="0.2">
      <c r="A140" s="146"/>
      <c r="B140" s="212" t="s">
        <v>267</v>
      </c>
      <c r="C140" s="149"/>
      <c r="E140" s="212" t="s">
        <v>352</v>
      </c>
      <c r="F140" s="150"/>
      <c r="G140" s="68"/>
      <c r="H140" s="213" t="s">
        <v>446</v>
      </c>
      <c r="I140" s="150"/>
      <c r="J140" s="68"/>
      <c r="K140" s="213" t="s">
        <v>525</v>
      </c>
      <c r="L140" s="150"/>
      <c r="M140" s="67"/>
      <c r="N140" s="89"/>
      <c r="O140" s="138"/>
      <c r="P140" s="82"/>
      <c r="Q140" s="89"/>
      <c r="R140" s="89"/>
      <c r="S140" s="89"/>
      <c r="T140" s="89"/>
      <c r="U140" s="89"/>
      <c r="V140" s="104"/>
      <c r="W140" s="89"/>
      <c r="X140" s="89"/>
      <c r="Y140" s="89"/>
      <c r="Z140" s="89"/>
      <c r="AA140" s="89"/>
      <c r="AB140" s="89"/>
      <c r="AC140" s="89"/>
      <c r="AD140" s="89"/>
      <c r="AE140" s="89"/>
      <c r="AF140" s="89"/>
      <c r="AG140" s="89"/>
      <c r="AH140" s="89"/>
      <c r="AI140" s="89"/>
      <c r="AJ140" s="89"/>
      <c r="AK140" s="89"/>
    </row>
    <row r="141" spans="1:37" ht="13.5" customHeight="1" x14ac:dyDescent="0.2">
      <c r="A141" s="146"/>
      <c r="B141" s="212" t="s">
        <v>268</v>
      </c>
      <c r="C141" s="149"/>
      <c r="E141" s="212" t="s">
        <v>353</v>
      </c>
      <c r="F141" s="150"/>
      <c r="G141" s="68"/>
      <c r="H141" s="213" t="s">
        <v>447</v>
      </c>
      <c r="I141" s="150"/>
      <c r="J141" s="68"/>
      <c r="K141" s="213" t="s">
        <v>526</v>
      </c>
      <c r="L141" s="150"/>
      <c r="M141" s="67"/>
      <c r="N141" s="89"/>
      <c r="O141" s="138"/>
      <c r="P141" s="82"/>
      <c r="Q141" s="89"/>
      <c r="R141" s="89"/>
      <c r="S141" s="89"/>
      <c r="T141" s="89"/>
      <c r="U141" s="89"/>
      <c r="V141" s="104"/>
      <c r="W141" s="89"/>
      <c r="X141" s="89"/>
      <c r="Y141" s="89"/>
      <c r="Z141" s="89"/>
      <c r="AA141" s="89"/>
      <c r="AB141" s="89"/>
      <c r="AC141" s="89"/>
      <c r="AD141" s="89"/>
      <c r="AE141" s="89"/>
      <c r="AF141" s="89"/>
      <c r="AG141" s="89"/>
      <c r="AH141" s="89"/>
      <c r="AI141" s="89"/>
      <c r="AJ141" s="89"/>
      <c r="AK141" s="89"/>
    </row>
    <row r="142" spans="1:37" ht="13.5" customHeight="1" x14ac:dyDescent="0.2">
      <c r="A142" s="146"/>
      <c r="B142" s="212" t="s">
        <v>269</v>
      </c>
      <c r="C142" s="149"/>
      <c r="E142" s="212" t="s">
        <v>1097</v>
      </c>
      <c r="F142" s="150"/>
      <c r="G142" s="68"/>
      <c r="H142" s="213" t="s">
        <v>448</v>
      </c>
      <c r="I142" s="150"/>
      <c r="J142" s="68"/>
      <c r="K142" s="213" t="s">
        <v>527</v>
      </c>
      <c r="L142" s="150"/>
      <c r="M142" s="67"/>
      <c r="N142" s="89"/>
      <c r="O142" s="138"/>
      <c r="P142" s="82"/>
      <c r="Q142" s="89"/>
      <c r="R142" s="89"/>
      <c r="S142" s="89"/>
      <c r="T142" s="89"/>
      <c r="U142" s="89"/>
      <c r="V142" s="104"/>
      <c r="W142" s="89"/>
      <c r="X142" s="89"/>
      <c r="Y142" s="89"/>
      <c r="Z142" s="89"/>
      <c r="AA142" s="89"/>
      <c r="AB142" s="89"/>
      <c r="AC142" s="89"/>
      <c r="AD142" s="89"/>
      <c r="AE142" s="89"/>
      <c r="AF142" s="89"/>
      <c r="AG142" s="89"/>
      <c r="AH142" s="89"/>
      <c r="AI142" s="89"/>
      <c r="AJ142" s="89"/>
      <c r="AK142" s="89"/>
    </row>
    <row r="143" spans="1:37" ht="13.5" customHeight="1" x14ac:dyDescent="0.2">
      <c r="A143" s="146"/>
      <c r="B143" s="212" t="s">
        <v>270</v>
      </c>
      <c r="C143" s="149"/>
      <c r="E143" s="212" t="s">
        <v>354</v>
      </c>
      <c r="F143" s="150"/>
      <c r="G143" s="68"/>
      <c r="H143" s="213" t="s">
        <v>449</v>
      </c>
      <c r="I143" s="150"/>
      <c r="J143" s="68"/>
      <c r="K143" s="213" t="s">
        <v>528</v>
      </c>
      <c r="L143" s="150"/>
      <c r="M143" s="67"/>
      <c r="N143" s="89"/>
      <c r="O143" s="138"/>
      <c r="P143" s="82"/>
      <c r="Q143" s="89"/>
      <c r="R143" s="89"/>
      <c r="S143" s="89"/>
      <c r="T143" s="89"/>
      <c r="U143" s="89"/>
      <c r="V143" s="104"/>
      <c r="W143" s="89"/>
      <c r="X143" s="89"/>
      <c r="Y143" s="89"/>
      <c r="Z143" s="89"/>
      <c r="AA143" s="89"/>
      <c r="AB143" s="89"/>
      <c r="AC143" s="89"/>
      <c r="AD143" s="89"/>
      <c r="AE143" s="89"/>
      <c r="AF143" s="89"/>
      <c r="AG143" s="89"/>
      <c r="AH143" s="89"/>
      <c r="AI143" s="89"/>
      <c r="AJ143" s="89"/>
      <c r="AK143" s="89"/>
    </row>
    <row r="144" spans="1:37" ht="13.5" customHeight="1" x14ac:dyDescent="0.2">
      <c r="A144" s="146"/>
      <c r="B144" s="212" t="s">
        <v>271</v>
      </c>
      <c r="C144" s="149"/>
      <c r="E144" s="212" t="s">
        <v>355</v>
      </c>
      <c r="F144" s="150"/>
      <c r="G144" s="68"/>
      <c r="H144" s="213" t="s">
        <v>450</v>
      </c>
      <c r="I144" s="150"/>
      <c r="J144" s="68"/>
      <c r="K144" s="213" t="s">
        <v>529</v>
      </c>
      <c r="L144" s="150"/>
      <c r="M144" s="67"/>
      <c r="N144" s="89"/>
      <c r="O144" s="138"/>
      <c r="P144" s="82"/>
      <c r="Q144" s="89"/>
      <c r="R144" s="89"/>
      <c r="S144" s="89"/>
      <c r="T144" s="89"/>
      <c r="U144" s="89"/>
      <c r="V144" s="104"/>
      <c r="W144" s="89"/>
      <c r="X144" s="89"/>
      <c r="Y144" s="89"/>
      <c r="Z144" s="89"/>
      <c r="AA144" s="89"/>
      <c r="AB144" s="89"/>
      <c r="AC144" s="89"/>
      <c r="AD144" s="89"/>
      <c r="AE144" s="89"/>
      <c r="AF144" s="89"/>
      <c r="AG144" s="89"/>
      <c r="AH144" s="89"/>
      <c r="AI144" s="89"/>
      <c r="AJ144" s="89"/>
      <c r="AK144" s="89"/>
    </row>
    <row r="145" spans="1:37" ht="13.5" customHeight="1" x14ac:dyDescent="0.2">
      <c r="A145" s="146"/>
      <c r="B145" s="212" t="s">
        <v>272</v>
      </c>
      <c r="C145" s="149"/>
      <c r="E145" s="212" t="s">
        <v>356</v>
      </c>
      <c r="F145" s="150"/>
      <c r="G145" s="68"/>
      <c r="H145" s="213" t="s">
        <v>451</v>
      </c>
      <c r="I145" s="150"/>
      <c r="J145" s="68"/>
      <c r="K145" s="213" t="s">
        <v>530</v>
      </c>
      <c r="L145" s="150"/>
      <c r="M145" s="67"/>
      <c r="N145" s="89"/>
      <c r="O145" s="138"/>
      <c r="P145" s="82"/>
      <c r="Q145" s="89"/>
      <c r="R145" s="89"/>
      <c r="S145" s="89"/>
      <c r="T145" s="89"/>
      <c r="U145" s="89"/>
      <c r="V145" s="104"/>
      <c r="W145" s="89"/>
      <c r="X145" s="89"/>
      <c r="Y145" s="89"/>
      <c r="Z145" s="89"/>
      <c r="AA145" s="89"/>
      <c r="AB145" s="89"/>
      <c r="AC145" s="89"/>
      <c r="AD145" s="89"/>
      <c r="AE145" s="89"/>
      <c r="AF145" s="89"/>
      <c r="AG145" s="89"/>
      <c r="AH145" s="89"/>
      <c r="AI145" s="89"/>
      <c r="AJ145" s="89"/>
      <c r="AK145" s="89"/>
    </row>
    <row r="146" spans="1:37" ht="13.5" customHeight="1" x14ac:dyDescent="0.2">
      <c r="A146" s="146"/>
      <c r="B146" s="212" t="s">
        <v>273</v>
      </c>
      <c r="C146" s="149"/>
      <c r="E146" s="261" t="s">
        <v>357</v>
      </c>
      <c r="F146" s="150"/>
      <c r="G146" s="68"/>
      <c r="H146" s="213" t="s">
        <v>452</v>
      </c>
      <c r="I146" s="150"/>
      <c r="J146" s="68"/>
      <c r="K146" s="213" t="s">
        <v>531</v>
      </c>
      <c r="L146" s="150"/>
      <c r="M146" s="67"/>
      <c r="N146" s="89"/>
      <c r="O146" s="138"/>
      <c r="P146" s="82"/>
      <c r="Q146" s="89"/>
      <c r="R146" s="89"/>
      <c r="S146" s="89"/>
      <c r="T146" s="89"/>
      <c r="U146" s="89"/>
      <c r="V146" s="104"/>
      <c r="W146" s="89"/>
      <c r="X146" s="89"/>
      <c r="Y146" s="89"/>
      <c r="Z146" s="89"/>
      <c r="AA146" s="89"/>
      <c r="AB146" s="89"/>
      <c r="AC146" s="89"/>
      <c r="AD146" s="89"/>
      <c r="AE146" s="89"/>
      <c r="AF146" s="89"/>
      <c r="AG146" s="89"/>
      <c r="AH146" s="89"/>
      <c r="AI146" s="89"/>
      <c r="AJ146" s="89"/>
      <c r="AK146" s="89"/>
    </row>
    <row r="147" spans="1:37" ht="13.5" customHeight="1" x14ac:dyDescent="0.2">
      <c r="A147" s="146"/>
      <c r="B147" s="212" t="s">
        <v>274</v>
      </c>
      <c r="C147" s="149"/>
      <c r="E147" s="261" t="s">
        <v>358</v>
      </c>
      <c r="F147" s="150"/>
      <c r="G147" s="68"/>
      <c r="H147" s="213" t="s">
        <v>453</v>
      </c>
      <c r="I147" s="150"/>
      <c r="J147" s="68"/>
      <c r="K147" s="213" t="s">
        <v>532</v>
      </c>
      <c r="L147" s="150"/>
      <c r="M147" s="67"/>
      <c r="N147" s="89"/>
      <c r="O147" s="138"/>
      <c r="P147" s="82"/>
      <c r="Q147" s="89"/>
      <c r="R147" s="89"/>
      <c r="S147" s="89"/>
      <c r="T147" s="89"/>
      <c r="U147" s="89"/>
      <c r="V147" s="104"/>
      <c r="W147" s="89"/>
      <c r="X147" s="89"/>
      <c r="Y147" s="89"/>
      <c r="Z147" s="89"/>
      <c r="AA147" s="89"/>
      <c r="AB147" s="89"/>
      <c r="AC147" s="89"/>
      <c r="AD147" s="89"/>
      <c r="AE147" s="89"/>
      <c r="AF147" s="89"/>
      <c r="AG147" s="89"/>
      <c r="AH147" s="89"/>
      <c r="AI147" s="89"/>
      <c r="AJ147" s="89"/>
      <c r="AK147" s="89"/>
    </row>
    <row r="148" spans="1:37" ht="13.5" customHeight="1" x14ac:dyDescent="0.2">
      <c r="A148" s="146"/>
      <c r="B148" s="212" t="s">
        <v>999</v>
      </c>
      <c r="C148" s="149"/>
      <c r="E148" s="261" t="s">
        <v>359</v>
      </c>
      <c r="F148" s="150"/>
      <c r="G148" s="68"/>
      <c r="H148" s="213" t="s">
        <v>1075</v>
      </c>
      <c r="I148" s="150"/>
      <c r="J148" s="68"/>
      <c r="K148" s="213" t="s">
        <v>533</v>
      </c>
      <c r="L148" s="150"/>
      <c r="M148" s="67"/>
      <c r="N148" s="89"/>
      <c r="O148" s="138"/>
      <c r="P148" s="82"/>
      <c r="Q148" s="89"/>
      <c r="R148" s="89"/>
      <c r="S148" s="89"/>
      <c r="T148" s="89"/>
      <c r="U148" s="89"/>
      <c r="V148" s="104"/>
      <c r="W148" s="89"/>
      <c r="X148" s="89"/>
      <c r="Y148" s="89"/>
      <c r="Z148" s="89"/>
      <c r="AA148" s="89"/>
      <c r="AB148" s="89"/>
      <c r="AC148" s="89"/>
      <c r="AD148" s="89"/>
      <c r="AE148" s="89"/>
      <c r="AF148" s="89"/>
      <c r="AG148" s="89"/>
      <c r="AH148" s="89"/>
      <c r="AI148" s="89"/>
      <c r="AJ148" s="89"/>
      <c r="AK148" s="89"/>
    </row>
    <row r="149" spans="1:37" ht="13.5" customHeight="1" x14ac:dyDescent="0.2">
      <c r="A149" s="146"/>
      <c r="B149" s="212" t="s">
        <v>275</v>
      </c>
      <c r="C149" s="149"/>
      <c r="E149" s="213" t="s">
        <v>1006</v>
      </c>
      <c r="F149" s="150"/>
      <c r="G149" s="68"/>
      <c r="H149" s="213" t="s">
        <v>454</v>
      </c>
      <c r="I149" s="150"/>
      <c r="J149" s="68"/>
      <c r="K149" s="213" t="s">
        <v>534</v>
      </c>
      <c r="L149" s="150"/>
      <c r="M149" s="67"/>
      <c r="N149" s="89"/>
      <c r="O149" s="138"/>
      <c r="P149" s="82"/>
      <c r="Q149" s="89"/>
      <c r="R149" s="89"/>
      <c r="S149" s="89"/>
      <c r="T149" s="89"/>
      <c r="U149" s="89"/>
      <c r="V149" s="104"/>
      <c r="W149" s="89"/>
      <c r="X149" s="89"/>
      <c r="Y149" s="89"/>
      <c r="Z149" s="89"/>
      <c r="AA149" s="89"/>
      <c r="AB149" s="89"/>
      <c r="AC149" s="89"/>
      <c r="AD149" s="89"/>
      <c r="AE149" s="89"/>
      <c r="AF149" s="89"/>
      <c r="AG149" s="89"/>
      <c r="AH149" s="89"/>
      <c r="AI149" s="89"/>
      <c r="AJ149" s="89"/>
      <c r="AK149" s="89"/>
    </row>
    <row r="150" spans="1:37" ht="13.5" customHeight="1" x14ac:dyDescent="0.2">
      <c r="A150" s="146"/>
      <c r="B150" s="212" t="s">
        <v>276</v>
      </c>
      <c r="C150" s="149"/>
      <c r="E150" s="213" t="s">
        <v>1007</v>
      </c>
      <c r="F150" s="150"/>
      <c r="G150" s="68"/>
      <c r="H150" s="213" t="s">
        <v>455</v>
      </c>
      <c r="I150" s="150"/>
      <c r="J150" s="68"/>
      <c r="K150" s="213" t="s">
        <v>535</v>
      </c>
      <c r="L150" s="150"/>
      <c r="M150" s="67"/>
      <c r="N150" s="89"/>
      <c r="O150" s="138"/>
      <c r="P150" s="82"/>
      <c r="Q150" s="89"/>
      <c r="R150" s="89"/>
      <c r="S150" s="89"/>
      <c r="T150" s="89"/>
      <c r="U150" s="89"/>
      <c r="V150" s="104"/>
      <c r="W150" s="89"/>
      <c r="X150" s="89"/>
      <c r="Y150" s="89"/>
      <c r="Z150" s="89"/>
      <c r="AA150" s="89"/>
      <c r="AB150" s="89"/>
      <c r="AC150" s="89"/>
      <c r="AD150" s="89"/>
      <c r="AE150" s="89"/>
      <c r="AF150" s="89"/>
      <c r="AG150" s="89"/>
      <c r="AH150" s="89"/>
      <c r="AI150" s="89"/>
      <c r="AJ150" s="89"/>
      <c r="AK150" s="89"/>
    </row>
    <row r="151" spans="1:37" ht="13.5" customHeight="1" x14ac:dyDescent="0.2">
      <c r="A151" s="146"/>
      <c r="B151" s="212" t="s">
        <v>277</v>
      </c>
      <c r="C151" s="149"/>
      <c r="E151" s="213" t="s">
        <v>360</v>
      </c>
      <c r="F151" s="150"/>
      <c r="G151" s="68"/>
      <c r="H151" s="213" t="s">
        <v>456</v>
      </c>
      <c r="I151" s="150"/>
      <c r="J151" s="68"/>
      <c r="K151" s="213" t="s">
        <v>536</v>
      </c>
      <c r="L151" s="150"/>
      <c r="M151" s="67"/>
      <c r="N151" s="89"/>
      <c r="O151" s="138"/>
      <c r="P151" s="82"/>
      <c r="Q151" s="89"/>
      <c r="R151" s="89"/>
      <c r="S151" s="89"/>
      <c r="T151" s="89"/>
      <c r="U151" s="89"/>
      <c r="V151" s="104"/>
      <c r="W151" s="89"/>
      <c r="X151" s="89"/>
      <c r="Y151" s="89"/>
      <c r="Z151" s="89"/>
      <c r="AA151" s="89"/>
      <c r="AB151" s="89"/>
      <c r="AC151" s="89"/>
      <c r="AD151" s="89"/>
      <c r="AE151" s="89"/>
      <c r="AF151" s="89"/>
      <c r="AG151" s="89"/>
      <c r="AH151" s="89"/>
      <c r="AI151" s="89"/>
      <c r="AJ151" s="89"/>
      <c r="AK151" s="89"/>
    </row>
    <row r="152" spans="1:37" ht="13.5" customHeight="1" x14ac:dyDescent="0.2">
      <c r="A152" s="146"/>
      <c r="B152" s="212" t="s">
        <v>278</v>
      </c>
      <c r="C152" s="149"/>
      <c r="E152" s="213" t="s">
        <v>361</v>
      </c>
      <c r="F152" s="150"/>
      <c r="G152" s="68"/>
      <c r="H152" s="213" t="s">
        <v>1084</v>
      </c>
      <c r="I152" s="150"/>
      <c r="J152" s="68"/>
      <c r="K152" s="213" t="s">
        <v>537</v>
      </c>
      <c r="L152" s="150"/>
      <c r="M152" s="67"/>
      <c r="N152" s="89"/>
      <c r="O152" s="138"/>
      <c r="P152" s="82"/>
      <c r="Q152" s="89"/>
      <c r="R152" s="89"/>
      <c r="S152" s="89"/>
      <c r="T152" s="89"/>
      <c r="U152" s="89"/>
      <c r="V152" s="104"/>
      <c r="W152" s="89"/>
      <c r="X152" s="89"/>
      <c r="Y152" s="89"/>
      <c r="Z152" s="89"/>
      <c r="AA152" s="89"/>
      <c r="AB152" s="89"/>
      <c r="AC152" s="89"/>
      <c r="AD152" s="89"/>
      <c r="AE152" s="89"/>
      <c r="AF152" s="89"/>
      <c r="AG152" s="89"/>
      <c r="AH152" s="89"/>
      <c r="AI152" s="89"/>
      <c r="AJ152" s="89"/>
      <c r="AK152" s="89"/>
    </row>
    <row r="153" spans="1:37" ht="13.5" customHeight="1" x14ac:dyDescent="0.2">
      <c r="A153" s="146"/>
      <c r="B153" s="212" t="s">
        <v>279</v>
      </c>
      <c r="C153" s="149"/>
      <c r="E153" s="213" t="s">
        <v>1083</v>
      </c>
      <c r="F153" s="150"/>
      <c r="G153" s="68"/>
      <c r="H153" s="213" t="s">
        <v>458</v>
      </c>
      <c r="I153" s="150"/>
      <c r="J153" s="68"/>
      <c r="K153" s="213"/>
      <c r="L153" s="150"/>
      <c r="M153" s="67"/>
      <c r="N153" s="89"/>
      <c r="O153" s="138"/>
      <c r="P153" s="82"/>
      <c r="Q153" s="89"/>
      <c r="R153" s="89"/>
      <c r="S153" s="89"/>
      <c r="T153" s="89"/>
      <c r="U153" s="89"/>
      <c r="V153" s="104"/>
      <c r="W153" s="89"/>
      <c r="X153" s="89"/>
      <c r="Y153" s="89"/>
      <c r="Z153" s="89"/>
      <c r="AA153" s="89"/>
      <c r="AB153" s="89"/>
      <c r="AC153" s="89"/>
      <c r="AD153" s="89"/>
      <c r="AE153" s="89"/>
      <c r="AF153" s="89"/>
      <c r="AG153" s="89"/>
      <c r="AH153" s="89"/>
      <c r="AI153" s="89"/>
      <c r="AJ153" s="89"/>
      <c r="AK153" s="89"/>
    </row>
    <row r="154" spans="1:37" ht="13.5" customHeight="1" x14ac:dyDescent="0.2">
      <c r="A154" s="146"/>
      <c r="B154" s="68"/>
      <c r="C154" s="149"/>
      <c r="E154" s="152"/>
      <c r="F154" s="150"/>
      <c r="G154" s="68"/>
      <c r="H154" s="68"/>
      <c r="I154" s="150"/>
      <c r="J154" s="68"/>
      <c r="K154" s="68"/>
      <c r="L154" s="150"/>
      <c r="M154" s="67"/>
      <c r="N154" s="89"/>
      <c r="O154" s="138"/>
      <c r="P154" s="82"/>
      <c r="Q154" s="89"/>
      <c r="R154" s="89"/>
      <c r="S154" s="89"/>
      <c r="T154" s="89"/>
      <c r="U154" s="89"/>
      <c r="V154" s="104"/>
      <c r="W154" s="89"/>
      <c r="X154" s="89"/>
      <c r="Y154" s="89"/>
      <c r="Z154" s="89"/>
      <c r="AA154" s="89"/>
      <c r="AB154" s="89"/>
      <c r="AC154" s="89"/>
      <c r="AD154" s="89"/>
      <c r="AE154" s="89"/>
      <c r="AF154" s="89"/>
      <c r="AG154" s="89"/>
      <c r="AH154" s="89"/>
      <c r="AI154" s="89"/>
      <c r="AJ154" s="89"/>
      <c r="AK154" s="89"/>
    </row>
    <row r="155" spans="1:37" customFormat="1" ht="43.5" customHeight="1" x14ac:dyDescent="0.2">
      <c r="A155" s="624" t="s">
        <v>1054</v>
      </c>
      <c r="B155" s="625"/>
      <c r="C155" s="625"/>
      <c r="D155" s="625"/>
      <c r="E155" s="625"/>
      <c r="F155" s="625"/>
      <c r="G155" s="625"/>
      <c r="H155" s="625"/>
      <c r="I155" s="625"/>
      <c r="J155" s="625"/>
      <c r="K155" s="625"/>
      <c r="L155" s="625"/>
      <c r="M155" s="626"/>
      <c r="O155" s="224"/>
      <c r="P155" s="224"/>
      <c r="Q155" s="224"/>
      <c r="R155" s="224"/>
      <c r="S155" s="233"/>
      <c r="T155" s="32"/>
      <c r="U155" s="224"/>
      <c r="V155" s="224"/>
      <c r="W155" s="224"/>
      <c r="X155" s="224"/>
      <c r="Y155" s="224"/>
      <c r="Z155" s="224"/>
      <c r="AA155" s="224"/>
      <c r="AB155" s="224"/>
      <c r="AC155" s="224"/>
      <c r="AD155" s="224"/>
      <c r="AE155" s="224"/>
      <c r="AF155" s="224"/>
      <c r="AG155" s="224"/>
      <c r="AH155" s="224"/>
      <c r="AI155" s="224"/>
      <c r="AJ155" s="224"/>
      <c r="AK155" s="379"/>
    </row>
    <row r="156" spans="1:37" customFormat="1" ht="7.5" customHeight="1" x14ac:dyDescent="0.2">
      <c r="A156" s="371"/>
      <c r="L156" s="378"/>
      <c r="M156" s="22"/>
      <c r="O156" s="224"/>
      <c r="P156" s="224"/>
      <c r="Q156" s="224"/>
      <c r="R156" s="224"/>
      <c r="S156" s="233"/>
      <c r="T156" s="15"/>
      <c r="U156" s="224"/>
      <c r="V156" s="224"/>
      <c r="W156" s="224"/>
      <c r="X156" s="224"/>
      <c r="Y156" s="224"/>
      <c r="Z156" s="224"/>
      <c r="AA156" s="224"/>
      <c r="AB156" s="224"/>
      <c r="AC156" s="224"/>
      <c r="AD156" s="224"/>
      <c r="AE156" s="224"/>
      <c r="AF156" s="224"/>
      <c r="AG156" s="224"/>
      <c r="AH156" s="224"/>
      <c r="AI156" s="224"/>
      <c r="AJ156" s="224"/>
      <c r="AK156" s="379"/>
    </row>
    <row r="157" spans="1:37" customFormat="1" ht="14.25" customHeight="1" x14ac:dyDescent="0.2">
      <c r="A157" s="371"/>
      <c r="B157" s="363"/>
      <c r="F157" s="71"/>
      <c r="G157" s="399" t="s">
        <v>1016</v>
      </c>
      <c r="H157" s="365"/>
      <c r="I157" s="366"/>
      <c r="M157" s="22"/>
      <c r="O157" s="224"/>
      <c r="P157" s="224"/>
      <c r="Q157" s="224"/>
      <c r="R157" s="224"/>
      <c r="S157" s="233"/>
      <c r="T157" s="15"/>
      <c r="U157" s="224"/>
      <c r="V157" s="224"/>
      <c r="W157" s="224"/>
      <c r="X157" s="224"/>
      <c r="Y157" s="224"/>
      <c r="Z157" s="224"/>
      <c r="AA157" s="224"/>
      <c r="AB157" s="224"/>
      <c r="AC157" s="224"/>
      <c r="AD157" s="224"/>
      <c r="AE157" s="224"/>
      <c r="AF157" s="224"/>
      <c r="AG157" s="224"/>
      <c r="AH157" s="224"/>
      <c r="AI157" s="224"/>
      <c r="AJ157" s="224"/>
      <c r="AK157" s="379"/>
    </row>
    <row r="158" spans="1:37" customFormat="1" ht="12" customHeight="1" x14ac:dyDescent="0.2">
      <c r="A158" s="371"/>
      <c r="M158" s="22"/>
      <c r="O158" s="224"/>
      <c r="P158" s="224"/>
      <c r="Q158" s="224"/>
      <c r="R158" s="224"/>
      <c r="S158" s="224"/>
      <c r="T158" s="224"/>
      <c r="U158" s="224"/>
      <c r="V158" s="224"/>
      <c r="W158" s="224"/>
      <c r="X158" s="224"/>
      <c r="Y158" s="224"/>
      <c r="Z158" s="224"/>
      <c r="AA158" s="224"/>
      <c r="AB158" s="224"/>
      <c r="AC158" s="224"/>
      <c r="AD158" s="224"/>
      <c r="AE158" s="224"/>
      <c r="AF158" s="224"/>
      <c r="AG158" s="224"/>
      <c r="AH158" s="224"/>
      <c r="AI158" s="224"/>
      <c r="AJ158" s="224"/>
      <c r="AK158" s="379"/>
    </row>
    <row r="159" spans="1:37" customFormat="1" ht="14.1" customHeight="1" x14ac:dyDescent="0.2">
      <c r="A159" s="371"/>
      <c r="B159" s="178" t="s">
        <v>965</v>
      </c>
      <c r="C159" s="376"/>
      <c r="D159" s="376"/>
      <c r="E159" s="376"/>
      <c r="F159" s="364" t="s">
        <v>966</v>
      </c>
      <c r="G159" s="368" t="s">
        <v>191</v>
      </c>
      <c r="H159" s="400" t="s">
        <v>1017</v>
      </c>
      <c r="I159" s="385"/>
      <c r="J159" s="385"/>
      <c r="K159" s="385"/>
      <c r="M159" s="22"/>
      <c r="O159" s="224"/>
      <c r="P159" s="224"/>
      <c r="Q159" s="224"/>
      <c r="R159" s="224"/>
      <c r="S159" s="224"/>
      <c r="T159" s="224"/>
      <c r="U159" s="224"/>
      <c r="V159" s="224"/>
      <c r="W159" s="224"/>
      <c r="X159" s="224"/>
      <c r="Y159" s="224"/>
      <c r="Z159" s="224"/>
      <c r="AA159" s="224"/>
      <c r="AB159" s="224"/>
      <c r="AC159" s="224"/>
      <c r="AD159" s="224"/>
      <c r="AE159" s="224"/>
      <c r="AF159" s="224"/>
      <c r="AG159" s="224"/>
      <c r="AH159" s="224"/>
      <c r="AI159" s="224"/>
      <c r="AJ159" s="224"/>
      <c r="AK159" s="379"/>
    </row>
    <row r="160" spans="1:37" customFormat="1" ht="14.1" customHeight="1" x14ac:dyDescent="0.2">
      <c r="A160" s="371"/>
      <c r="C160" s="377"/>
      <c r="D160" s="377"/>
      <c r="E160" s="370"/>
      <c r="F160" s="375"/>
      <c r="G160" s="369" t="s">
        <v>191</v>
      </c>
      <c r="H160" s="401" t="s">
        <v>1018</v>
      </c>
      <c r="I160" s="385"/>
      <c r="J160" s="385"/>
      <c r="K160" s="385"/>
      <c r="M160" s="22"/>
      <c r="O160" s="224"/>
      <c r="P160" s="224"/>
      <c r="Q160" s="224"/>
      <c r="R160" s="224"/>
      <c r="S160" s="233"/>
      <c r="T160" s="15"/>
      <c r="U160" s="224"/>
      <c r="V160" s="224"/>
      <c r="W160" s="224"/>
      <c r="X160" s="224"/>
      <c r="Y160" s="224"/>
      <c r="Z160" s="224"/>
      <c r="AA160" s="224"/>
      <c r="AB160" s="224"/>
      <c r="AC160" s="224"/>
      <c r="AD160" s="224"/>
      <c r="AE160" s="224"/>
      <c r="AF160" s="224"/>
      <c r="AG160" s="224"/>
      <c r="AH160" s="224"/>
      <c r="AI160" s="224"/>
      <c r="AJ160" s="224"/>
      <c r="AK160" s="379"/>
    </row>
    <row r="161" spans="1:37" customFormat="1" ht="14.1" customHeight="1" x14ac:dyDescent="0.2">
      <c r="A161" s="371"/>
      <c r="C161" s="377"/>
      <c r="D161" s="377"/>
      <c r="E161" s="370"/>
      <c r="F161" s="375"/>
      <c r="G161" s="368" t="s">
        <v>191</v>
      </c>
      <c r="H161" s="439" t="s">
        <v>1019</v>
      </c>
      <c r="I161" s="440"/>
      <c r="J161" s="440"/>
      <c r="K161" s="440"/>
      <c r="L161" s="440"/>
      <c r="M161" s="22"/>
      <c r="O161" s="224"/>
      <c r="P161" s="224"/>
      <c r="Q161" s="224"/>
      <c r="R161" s="224"/>
      <c r="S161" s="233"/>
      <c r="T161" s="15"/>
      <c r="U161" s="224"/>
      <c r="V161" s="224"/>
      <c r="W161" s="224"/>
      <c r="X161" s="224"/>
      <c r="Y161" s="224"/>
      <c r="Z161" s="224"/>
      <c r="AA161" s="224"/>
      <c r="AB161" s="224"/>
      <c r="AC161" s="224"/>
      <c r="AD161" s="224"/>
      <c r="AE161" s="224"/>
      <c r="AF161" s="224"/>
      <c r="AG161" s="224"/>
      <c r="AH161" s="224"/>
      <c r="AI161" s="224"/>
      <c r="AJ161" s="224"/>
      <c r="AK161" s="379"/>
    </row>
    <row r="162" spans="1:37" customFormat="1" ht="14.1" customHeight="1" x14ac:dyDescent="0.2">
      <c r="A162" s="371"/>
      <c r="B162" s="418" t="s">
        <v>1059</v>
      </c>
      <c r="C162" s="377"/>
      <c r="D162" s="377"/>
      <c r="E162" s="370"/>
      <c r="F162" s="375"/>
      <c r="H162" s="440"/>
      <c r="I162" s="440"/>
      <c r="J162" s="440"/>
      <c r="K162" s="440"/>
      <c r="L162" s="440"/>
      <c r="M162" s="22"/>
      <c r="O162" s="224"/>
      <c r="P162" s="224"/>
      <c r="Q162" s="224"/>
      <c r="R162" s="224"/>
      <c r="S162" s="233"/>
      <c r="T162" s="15"/>
      <c r="U162" s="224"/>
      <c r="V162" s="224"/>
      <c r="W162" s="224"/>
      <c r="X162" s="224"/>
      <c r="Y162" s="224"/>
      <c r="Z162" s="224"/>
      <c r="AA162" s="224"/>
      <c r="AB162" s="224"/>
      <c r="AC162" s="224"/>
      <c r="AD162" s="224"/>
      <c r="AE162" s="224"/>
      <c r="AF162" s="224"/>
      <c r="AG162" s="224"/>
      <c r="AH162" s="224"/>
      <c r="AI162" s="224"/>
      <c r="AJ162" s="224"/>
      <c r="AK162" s="379"/>
    </row>
    <row r="163" spans="1:37" customFormat="1" ht="14.1" customHeight="1" x14ac:dyDescent="0.2">
      <c r="A163" s="371"/>
      <c r="B163" s="418"/>
      <c r="C163" s="377"/>
      <c r="D163" s="377"/>
      <c r="E163" s="370"/>
      <c r="F163" s="375"/>
      <c r="G163" s="368" t="s">
        <v>191</v>
      </c>
      <c r="H163" s="402" t="s">
        <v>1020</v>
      </c>
      <c r="I163" s="403"/>
      <c r="J163" s="403"/>
      <c r="K163" s="361"/>
      <c r="M163" s="22"/>
      <c r="O163" s="224"/>
      <c r="P163" s="224"/>
      <c r="Q163" s="224"/>
      <c r="R163" s="224"/>
      <c r="S163" s="233"/>
      <c r="T163" s="15"/>
      <c r="U163" s="224"/>
      <c r="V163" s="224"/>
      <c r="W163" s="224"/>
      <c r="X163" s="224"/>
      <c r="Y163" s="224"/>
      <c r="Z163" s="224"/>
      <c r="AA163" s="224"/>
      <c r="AB163" s="224"/>
      <c r="AC163" s="224"/>
      <c r="AD163" s="224"/>
      <c r="AE163" s="224"/>
      <c r="AF163" s="224"/>
      <c r="AG163" s="224"/>
      <c r="AH163" s="224"/>
      <c r="AI163" s="224"/>
      <c r="AJ163" s="224"/>
      <c r="AK163" s="379"/>
    </row>
    <row r="164" spans="1:37" customFormat="1" ht="12.75" customHeight="1" x14ac:dyDescent="0.2">
      <c r="A164" s="371"/>
      <c r="C164" s="377"/>
      <c r="D164" s="377"/>
      <c r="E164" s="370"/>
      <c r="F164" s="375"/>
      <c r="H164" s="360"/>
      <c r="I164" s="360"/>
      <c r="J164" s="360"/>
      <c r="K164" s="360"/>
      <c r="M164" s="22"/>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224"/>
      <c r="AK164" s="379"/>
    </row>
    <row r="165" spans="1:37" ht="22.5" customHeight="1" x14ac:dyDescent="0.2">
      <c r="A165" s="614" t="s">
        <v>642</v>
      </c>
      <c r="B165" s="615"/>
      <c r="C165" s="615"/>
      <c r="D165" s="615"/>
      <c r="E165" s="615"/>
      <c r="F165" s="615"/>
      <c r="G165" s="615"/>
      <c r="H165" s="615"/>
      <c r="I165" s="615"/>
      <c r="J165" s="615"/>
      <c r="K165" s="615"/>
      <c r="L165" s="615"/>
      <c r="M165" s="616"/>
      <c r="AK165" s="380"/>
    </row>
    <row r="166" spans="1:37" ht="12.75" customHeight="1" x14ac:dyDescent="0.2">
      <c r="A166" s="619"/>
      <c r="B166" s="620"/>
      <c r="C166" s="620"/>
      <c r="D166" s="620"/>
      <c r="E166" s="620"/>
      <c r="F166" s="620"/>
      <c r="G166" s="620"/>
      <c r="H166" s="620"/>
      <c r="I166" s="620"/>
      <c r="J166" s="620"/>
      <c r="K166" s="620"/>
      <c r="L166" s="620"/>
      <c r="M166" s="165"/>
      <c r="AK166" s="380"/>
    </row>
    <row r="167" spans="1:37" x14ac:dyDescent="0.2">
      <c r="A167" s="541"/>
      <c r="B167" s="542"/>
      <c r="C167" s="542"/>
      <c r="D167" s="542"/>
      <c r="E167" s="542"/>
      <c r="F167" s="542"/>
      <c r="G167" s="542"/>
      <c r="H167" s="542"/>
      <c r="I167" s="542"/>
      <c r="J167" s="542"/>
      <c r="K167" s="542"/>
      <c r="L167" s="542"/>
      <c r="M167" s="79"/>
      <c r="AK167" s="380"/>
    </row>
    <row r="168" spans="1:37" x14ac:dyDescent="0.2">
      <c r="A168" s="541"/>
      <c r="B168" s="542"/>
      <c r="C168" s="542"/>
      <c r="D168" s="542"/>
      <c r="E168" s="542"/>
      <c r="F168" s="542"/>
      <c r="G168" s="542"/>
      <c r="H168" s="542"/>
      <c r="I168" s="542"/>
      <c r="J168" s="542"/>
      <c r="K168" s="542"/>
      <c r="L168" s="542"/>
      <c r="M168" s="79"/>
      <c r="AK168" s="380"/>
    </row>
    <row r="169" spans="1:37" x14ac:dyDescent="0.2">
      <c r="A169" s="541"/>
      <c r="B169" s="542"/>
      <c r="C169" s="542"/>
      <c r="D169" s="542"/>
      <c r="E169" s="542"/>
      <c r="F169" s="542"/>
      <c r="G169" s="542"/>
      <c r="H169" s="542"/>
      <c r="I169" s="542"/>
      <c r="J169" s="542"/>
      <c r="K169" s="542"/>
      <c r="L169" s="542"/>
      <c r="M169" s="79"/>
    </row>
    <row r="170" spans="1:37" x14ac:dyDescent="0.2">
      <c r="A170" s="541"/>
      <c r="B170" s="542"/>
      <c r="C170" s="542"/>
      <c r="D170" s="542"/>
      <c r="E170" s="542"/>
      <c r="F170" s="542"/>
      <c r="G170" s="542"/>
      <c r="H170" s="542"/>
      <c r="I170" s="542"/>
      <c r="J170" s="542"/>
      <c r="K170" s="542"/>
      <c r="L170" s="542"/>
      <c r="M170" s="79"/>
    </row>
    <row r="171" spans="1:37" x14ac:dyDescent="0.2">
      <c r="A171" s="541"/>
      <c r="B171" s="542"/>
      <c r="C171" s="542"/>
      <c r="D171" s="542"/>
      <c r="E171" s="542"/>
      <c r="F171" s="542"/>
      <c r="G171" s="542"/>
      <c r="H171" s="542"/>
      <c r="I171" s="542"/>
      <c r="J171" s="542"/>
      <c r="K171" s="542"/>
      <c r="L171" s="542"/>
      <c r="M171" s="79"/>
    </row>
    <row r="172" spans="1:37" x14ac:dyDescent="0.2">
      <c r="A172" s="541"/>
      <c r="B172" s="542"/>
      <c r="C172" s="542"/>
      <c r="D172" s="542"/>
      <c r="E172" s="542"/>
      <c r="F172" s="542"/>
      <c r="G172" s="542"/>
      <c r="H172" s="542"/>
      <c r="I172" s="542"/>
      <c r="J172" s="542"/>
      <c r="K172" s="542"/>
      <c r="L172" s="542"/>
      <c r="M172" s="79"/>
    </row>
    <row r="173" spans="1:37" x14ac:dyDescent="0.2">
      <c r="A173" s="541"/>
      <c r="B173" s="542"/>
      <c r="C173" s="542"/>
      <c r="D173" s="542"/>
      <c r="E173" s="542"/>
      <c r="F173" s="542"/>
      <c r="G173" s="542"/>
      <c r="H173" s="542"/>
      <c r="I173" s="542"/>
      <c r="J173" s="542"/>
      <c r="K173" s="542"/>
      <c r="L173" s="542"/>
      <c r="M173" s="79"/>
    </row>
    <row r="174" spans="1:37" ht="14.25" x14ac:dyDescent="0.2">
      <c r="A174" s="612"/>
      <c r="B174" s="613"/>
      <c r="C174" s="613"/>
      <c r="D174" s="613"/>
      <c r="E174" s="613"/>
      <c r="F174" s="613"/>
      <c r="G174" s="613"/>
      <c r="H174" s="613"/>
      <c r="I174" s="613"/>
      <c r="J174" s="613"/>
      <c r="K174" s="613"/>
      <c r="L174" s="613"/>
      <c r="M174" s="67"/>
      <c r="V174" s="166"/>
    </row>
    <row r="175" spans="1:37" s="167" customFormat="1" ht="23.25" customHeight="1" x14ac:dyDescent="0.2">
      <c r="A175" s="614" t="s">
        <v>643</v>
      </c>
      <c r="B175" s="615"/>
      <c r="C175" s="615"/>
      <c r="D175" s="615"/>
      <c r="E175" s="615"/>
      <c r="F175" s="615"/>
      <c r="G175" s="615"/>
      <c r="H175" s="615"/>
      <c r="I175" s="615"/>
      <c r="J175" s="615"/>
      <c r="K175" s="615"/>
      <c r="L175" s="615"/>
      <c r="M175" s="616"/>
      <c r="N175" s="68"/>
      <c r="O175" s="69"/>
      <c r="P175" s="68"/>
      <c r="Q175" s="68"/>
      <c r="R175" s="68"/>
      <c r="S175" s="68"/>
      <c r="T175" s="68"/>
      <c r="U175" s="68"/>
      <c r="V175" s="161"/>
      <c r="W175" s="68"/>
      <c r="X175" s="68"/>
      <c r="Y175" s="68"/>
      <c r="Z175" s="68"/>
      <c r="AA175" s="68"/>
      <c r="AB175" s="68"/>
      <c r="AC175" s="68"/>
      <c r="AD175" s="68"/>
      <c r="AE175" s="68"/>
      <c r="AF175" s="68"/>
      <c r="AG175" s="68"/>
      <c r="AH175" s="68"/>
      <c r="AI175" s="68"/>
      <c r="AJ175" s="68"/>
      <c r="AK175" s="68"/>
    </row>
    <row r="176" spans="1:37" s="161" customFormat="1" ht="21" customHeight="1" x14ac:dyDescent="0.2">
      <c r="A176" s="168"/>
      <c r="B176" s="404" t="s">
        <v>1021</v>
      </c>
      <c r="C176" s="169"/>
      <c r="D176" s="170"/>
      <c r="E176" s="170"/>
      <c r="F176" s="170"/>
      <c r="G176" s="170"/>
      <c r="H176" s="170"/>
      <c r="I176" s="170"/>
      <c r="J176" s="171"/>
      <c r="K176" s="171"/>
      <c r="M176" s="172"/>
      <c r="V176" s="166"/>
      <c r="AC176" s="173"/>
      <c r="AD176" s="173"/>
      <c r="AE176" s="173"/>
      <c r="AF176" s="173"/>
      <c r="AG176" s="174"/>
    </row>
    <row r="177" spans="1:33" s="166" customFormat="1" ht="6.75" hidden="1" customHeight="1" x14ac:dyDescent="0.2">
      <c r="A177" s="175"/>
      <c r="B177" s="176"/>
      <c r="C177" s="176"/>
      <c r="D177" s="177"/>
      <c r="E177" s="177"/>
      <c r="F177" s="177"/>
      <c r="G177" s="177"/>
      <c r="H177" s="177"/>
      <c r="I177" s="177"/>
      <c r="J177" s="178"/>
      <c r="K177" s="178"/>
      <c r="M177" s="179"/>
      <c r="AC177" s="180"/>
      <c r="AD177" s="180"/>
      <c r="AE177" s="180"/>
      <c r="AF177" s="180"/>
      <c r="AG177" s="181"/>
    </row>
    <row r="178" spans="1:33" s="166" customFormat="1" ht="27" customHeight="1" x14ac:dyDescent="0.2">
      <c r="A178" s="182"/>
      <c r="B178" s="617" t="s">
        <v>1064</v>
      </c>
      <c r="C178" s="618"/>
      <c r="D178" s="618"/>
      <c r="E178" s="618"/>
      <c r="F178" s="618"/>
      <c r="G178" s="618"/>
      <c r="H178" s="618"/>
      <c r="I178" s="618"/>
      <c r="J178" s="618"/>
      <c r="K178" s="183"/>
      <c r="M178" s="179"/>
      <c r="V178" s="161"/>
      <c r="AB178" s="184"/>
      <c r="AC178" s="180"/>
      <c r="AD178" s="180"/>
      <c r="AE178" s="180"/>
      <c r="AF178" s="180"/>
      <c r="AG178" s="185"/>
    </row>
    <row r="179" spans="1:33" s="161" customFormat="1" ht="21" customHeight="1" x14ac:dyDescent="0.2">
      <c r="A179" s="168"/>
      <c r="B179" s="405" t="s">
        <v>1023</v>
      </c>
      <c r="C179" s="169"/>
      <c r="D179" s="170"/>
      <c r="E179" s="170"/>
      <c r="F179" s="170"/>
      <c r="G179" s="170"/>
      <c r="H179" s="170"/>
      <c r="I179" s="170"/>
      <c r="J179" s="171"/>
      <c r="K179" s="171"/>
      <c r="M179" s="172"/>
      <c r="V179" s="166"/>
      <c r="AC179" s="173"/>
      <c r="AD179" s="173"/>
      <c r="AE179" s="173"/>
      <c r="AF179" s="173"/>
      <c r="AG179" s="174"/>
    </row>
    <row r="180" spans="1:33" s="166" customFormat="1" ht="6.75" hidden="1" customHeight="1" x14ac:dyDescent="0.2">
      <c r="A180" s="175"/>
      <c r="B180" s="176"/>
      <c r="C180" s="176"/>
      <c r="D180" s="177"/>
      <c r="E180" s="177"/>
      <c r="F180" s="177"/>
      <c r="G180" s="177"/>
      <c r="H180" s="177"/>
      <c r="I180" s="177"/>
      <c r="J180" s="178"/>
      <c r="K180" s="178"/>
      <c r="M180" s="179"/>
      <c r="AC180" s="180"/>
      <c r="AD180" s="180"/>
      <c r="AE180" s="180"/>
      <c r="AF180" s="180"/>
      <c r="AG180" s="181"/>
    </row>
    <row r="181" spans="1:33" s="166" customFormat="1" ht="45" customHeight="1" x14ac:dyDescent="0.2">
      <c r="A181" s="182"/>
      <c r="B181" s="443" t="s">
        <v>1024</v>
      </c>
      <c r="C181" s="444"/>
      <c r="D181" s="444"/>
      <c r="E181" s="444"/>
      <c r="F181" s="444"/>
      <c r="G181" s="444"/>
      <c r="H181" s="444"/>
      <c r="I181" s="444"/>
      <c r="J181" s="444"/>
      <c r="K181" s="444"/>
      <c r="M181" s="179"/>
      <c r="V181" s="161"/>
      <c r="AB181" s="184"/>
      <c r="AC181" s="180"/>
      <c r="AD181" s="180"/>
      <c r="AE181" s="180"/>
      <c r="AF181" s="180"/>
      <c r="AG181" s="185"/>
    </row>
    <row r="182" spans="1:33" s="166" customFormat="1" ht="21" customHeight="1" x14ac:dyDescent="0.2">
      <c r="A182" s="182"/>
      <c r="B182" s="405" t="s">
        <v>1025</v>
      </c>
      <c r="C182" s="222"/>
      <c r="D182" s="222"/>
      <c r="E182" s="222"/>
      <c r="F182" s="222"/>
      <c r="G182" s="222"/>
      <c r="H182" s="222"/>
      <c r="I182" s="222"/>
      <c r="J182" s="222"/>
      <c r="K182" s="222"/>
      <c r="M182" s="179"/>
      <c r="V182" s="161"/>
      <c r="AB182" s="184"/>
      <c r="AC182" s="180"/>
      <c r="AD182" s="180"/>
      <c r="AE182" s="180"/>
      <c r="AF182" s="180"/>
      <c r="AG182" s="185"/>
    </row>
    <row r="183" spans="1:33" s="166" customFormat="1" ht="21" hidden="1" customHeight="1" x14ac:dyDescent="0.2">
      <c r="A183" s="182"/>
      <c r="B183" s="221"/>
      <c r="C183" s="222"/>
      <c r="D183" s="222"/>
      <c r="E183" s="222"/>
      <c r="F183" s="222"/>
      <c r="G183" s="222"/>
      <c r="H183" s="222"/>
      <c r="I183" s="222"/>
      <c r="J183" s="222"/>
      <c r="K183" s="222"/>
      <c r="M183" s="179"/>
      <c r="V183" s="161"/>
      <c r="AB183" s="184"/>
      <c r="AC183" s="180"/>
      <c r="AD183" s="180"/>
      <c r="AE183" s="180"/>
      <c r="AF183" s="180"/>
      <c r="AG183" s="185"/>
    </row>
    <row r="184" spans="1:33" s="166" customFormat="1" ht="168" customHeight="1" x14ac:dyDescent="0.2">
      <c r="A184" s="182"/>
      <c r="B184" s="443" t="s">
        <v>1026</v>
      </c>
      <c r="C184" s="444"/>
      <c r="D184" s="444"/>
      <c r="E184" s="444"/>
      <c r="F184" s="444"/>
      <c r="G184" s="444"/>
      <c r="H184" s="444"/>
      <c r="I184" s="444"/>
      <c r="J184" s="444"/>
      <c r="K184" s="444"/>
      <c r="M184" s="179"/>
      <c r="V184" s="161"/>
      <c r="AB184" s="184"/>
      <c r="AC184" s="180"/>
      <c r="AD184" s="180"/>
      <c r="AE184" s="180"/>
      <c r="AF184" s="180"/>
      <c r="AG184" s="185"/>
    </row>
    <row r="185" spans="1:33" s="161" customFormat="1" ht="21" customHeight="1" x14ac:dyDescent="0.2">
      <c r="A185" s="168"/>
      <c r="B185" s="405" t="s">
        <v>1027</v>
      </c>
      <c r="C185" s="169"/>
      <c r="D185" s="170"/>
      <c r="E185" s="170"/>
      <c r="F185" s="170"/>
      <c r="G185" s="170"/>
      <c r="H185" s="170"/>
      <c r="I185" s="170"/>
      <c r="J185" s="171"/>
      <c r="K185" s="171"/>
      <c r="M185" s="172"/>
      <c r="V185" s="166"/>
      <c r="AC185" s="173"/>
      <c r="AD185" s="173"/>
      <c r="AE185" s="173"/>
      <c r="AF185" s="173"/>
      <c r="AG185" s="174"/>
    </row>
    <row r="186" spans="1:33" s="166" customFormat="1" ht="6.75" hidden="1" customHeight="1" x14ac:dyDescent="0.2">
      <c r="A186" s="175"/>
      <c r="B186" s="176"/>
      <c r="C186" s="176"/>
      <c r="D186" s="177"/>
      <c r="E186" s="177"/>
      <c r="F186" s="177"/>
      <c r="G186" s="177"/>
      <c r="H186" s="177"/>
      <c r="I186" s="177"/>
      <c r="J186" s="178"/>
      <c r="K186" s="178"/>
      <c r="M186" s="179"/>
      <c r="AC186" s="180"/>
      <c r="AD186" s="180"/>
      <c r="AE186" s="180"/>
      <c r="AF186" s="180"/>
      <c r="AG186" s="185"/>
    </row>
    <row r="187" spans="1:33" s="166" customFormat="1" ht="53.25" customHeight="1" x14ac:dyDescent="0.2">
      <c r="A187" s="186"/>
      <c r="B187" s="437" t="s">
        <v>1028</v>
      </c>
      <c r="C187" s="438"/>
      <c r="D187" s="438"/>
      <c r="E187" s="438"/>
      <c r="F187" s="438"/>
      <c r="G187" s="438"/>
      <c r="H187" s="438"/>
      <c r="I187" s="438"/>
      <c r="J187" s="438"/>
      <c r="K187" s="438"/>
      <c r="L187" s="187"/>
      <c r="M187" s="188"/>
      <c r="AB187" s="184"/>
      <c r="AC187" s="180"/>
      <c r="AD187" s="180"/>
      <c r="AE187" s="180"/>
      <c r="AF187" s="180"/>
      <c r="AG187" s="185"/>
    </row>
    <row r="188" spans="1:33" s="166" customFormat="1" ht="14.25" customHeight="1" x14ac:dyDescent="0.2">
      <c r="A188" s="189"/>
      <c r="B188" s="190"/>
      <c r="C188" s="191"/>
      <c r="D188" s="191"/>
      <c r="E188" s="191"/>
      <c r="F188" s="191"/>
      <c r="G188" s="191"/>
      <c r="H188" s="191"/>
      <c r="I188" s="191"/>
      <c r="J188" s="191"/>
      <c r="K188" s="191"/>
      <c r="L188" s="189"/>
      <c r="V188" s="71"/>
      <c r="AB188" s="184"/>
      <c r="AC188" s="180"/>
      <c r="AD188" s="180"/>
      <c r="AE188" s="180"/>
      <c r="AF188" s="180"/>
      <c r="AG188" s="185"/>
    </row>
    <row r="189" spans="1:33" s="166" customFormat="1" ht="14.25" customHeight="1" x14ac:dyDescent="0.2">
      <c r="B189" s="192"/>
      <c r="C189" s="184"/>
      <c r="D189" s="184"/>
      <c r="E189" s="184"/>
      <c r="F189" s="184"/>
      <c r="G189" s="184"/>
      <c r="H189" s="184"/>
      <c r="I189" s="184"/>
      <c r="J189" s="184"/>
      <c r="K189" s="184"/>
      <c r="V189" s="71"/>
      <c r="AB189" s="184"/>
      <c r="AC189" s="180"/>
      <c r="AD189" s="180"/>
      <c r="AE189" s="180"/>
      <c r="AF189" s="180"/>
      <c r="AG189" s="185"/>
    </row>
    <row r="190" spans="1:33" s="71" customFormat="1" ht="14.25" customHeight="1" x14ac:dyDescent="0.2">
      <c r="B190" s="193"/>
      <c r="C190" s="194"/>
      <c r="D190" s="194"/>
      <c r="E190" s="194"/>
      <c r="F190" s="194"/>
      <c r="G190" s="194"/>
      <c r="H190" s="194"/>
      <c r="I190" s="194"/>
      <c r="J190" s="194"/>
      <c r="K190" s="194"/>
      <c r="AB190" s="194"/>
      <c r="AC190" s="68"/>
      <c r="AD190" s="68"/>
      <c r="AE190" s="68"/>
      <c r="AF190" s="68"/>
      <c r="AG190" s="195"/>
    </row>
    <row r="191" spans="1:33" s="71" customFormat="1" ht="14.25" customHeight="1" x14ac:dyDescent="0.2">
      <c r="B191" s="193"/>
      <c r="C191" s="194"/>
      <c r="D191" s="194"/>
      <c r="E191" s="194"/>
      <c r="F191" s="194"/>
      <c r="G191" s="194"/>
      <c r="H191" s="194"/>
      <c r="I191" s="194"/>
      <c r="J191" s="194"/>
      <c r="K191" s="194"/>
      <c r="AB191" s="194"/>
      <c r="AC191" s="68"/>
      <c r="AD191" s="68"/>
      <c r="AE191" s="68"/>
      <c r="AF191" s="68"/>
      <c r="AG191" s="195"/>
    </row>
    <row r="192" spans="1:33" s="71" customFormat="1" ht="14.25" customHeight="1" x14ac:dyDescent="0.2">
      <c r="B192" s="193"/>
      <c r="C192" s="194"/>
      <c r="D192" s="194"/>
      <c r="E192" s="194"/>
      <c r="F192" s="194"/>
      <c r="G192" s="194"/>
      <c r="H192" s="194"/>
      <c r="I192" s="194"/>
      <c r="J192" s="194"/>
      <c r="K192" s="194"/>
      <c r="AB192" s="194"/>
      <c r="AC192" s="68"/>
      <c r="AD192" s="68"/>
      <c r="AE192" s="68"/>
      <c r="AF192" s="68"/>
      <c r="AG192" s="195"/>
    </row>
    <row r="193" spans="2:33" s="71" customFormat="1" ht="14.25" customHeight="1" x14ac:dyDescent="0.2">
      <c r="B193" s="193"/>
      <c r="C193" s="194"/>
      <c r="D193" s="194"/>
      <c r="E193" s="194"/>
      <c r="F193" s="194"/>
      <c r="G193" s="194"/>
      <c r="H193" s="194"/>
      <c r="I193" s="194"/>
      <c r="J193" s="194"/>
      <c r="K193" s="194"/>
      <c r="AB193" s="194"/>
      <c r="AC193" s="68"/>
      <c r="AD193" s="68"/>
      <c r="AE193" s="68"/>
      <c r="AF193" s="68"/>
      <c r="AG193" s="195"/>
    </row>
    <row r="194" spans="2:33" s="71" customFormat="1" ht="14.25" customHeight="1" x14ac:dyDescent="0.2">
      <c r="B194" s="193"/>
      <c r="C194" s="194"/>
      <c r="D194" s="194"/>
      <c r="E194" s="194"/>
      <c r="F194" s="194"/>
      <c r="G194" s="194"/>
      <c r="H194" s="194"/>
      <c r="I194" s="194"/>
      <c r="J194" s="194"/>
      <c r="K194" s="194"/>
      <c r="AB194" s="194"/>
      <c r="AC194" s="68"/>
      <c r="AD194" s="68"/>
      <c r="AE194" s="68"/>
      <c r="AF194" s="68"/>
      <c r="AG194" s="195"/>
    </row>
    <row r="195" spans="2:33" s="71" customFormat="1" ht="14.25" customHeight="1" x14ac:dyDescent="0.2">
      <c r="B195" s="193"/>
      <c r="C195" s="194"/>
      <c r="D195" s="194"/>
      <c r="E195" s="194"/>
      <c r="F195" s="194"/>
      <c r="G195" s="194"/>
      <c r="H195" s="194"/>
      <c r="I195" s="194"/>
      <c r="J195" s="194"/>
      <c r="K195" s="194"/>
      <c r="AB195" s="194"/>
      <c r="AC195" s="68"/>
      <c r="AD195" s="68"/>
      <c r="AE195" s="68"/>
      <c r="AF195" s="68"/>
      <c r="AG195" s="195"/>
    </row>
    <row r="196" spans="2:33" s="71" customFormat="1" ht="14.25" customHeight="1" x14ac:dyDescent="0.2">
      <c r="B196" s="193"/>
      <c r="C196" s="194"/>
      <c r="D196" s="194"/>
      <c r="E196" s="194"/>
      <c r="F196" s="194"/>
      <c r="G196" s="194"/>
      <c r="H196" s="194"/>
      <c r="I196" s="194"/>
      <c r="J196" s="194"/>
      <c r="K196" s="194"/>
      <c r="AB196" s="194"/>
      <c r="AC196" s="68"/>
      <c r="AD196" s="68"/>
      <c r="AE196" s="68"/>
      <c r="AF196" s="68"/>
      <c r="AG196" s="195"/>
    </row>
    <row r="197" spans="2:33" s="71" customFormat="1" ht="14.25" customHeight="1" x14ac:dyDescent="0.2">
      <c r="B197" s="193"/>
      <c r="C197" s="194"/>
      <c r="D197" s="194"/>
      <c r="E197" s="194"/>
      <c r="F197" s="194"/>
      <c r="G197" s="194"/>
      <c r="H197" s="194"/>
      <c r="I197" s="194"/>
      <c r="J197" s="194"/>
      <c r="K197" s="194"/>
      <c r="AB197" s="194"/>
      <c r="AC197" s="68"/>
      <c r="AD197" s="68"/>
      <c r="AE197" s="68"/>
      <c r="AF197" s="68"/>
      <c r="AG197" s="195"/>
    </row>
    <row r="198" spans="2:33" s="71" customFormat="1" ht="14.25" customHeight="1" x14ac:dyDescent="0.2">
      <c r="B198" s="193"/>
      <c r="C198" s="194"/>
      <c r="D198" s="194"/>
      <c r="E198" s="194"/>
      <c r="F198" s="194"/>
      <c r="G198" s="194"/>
      <c r="H198" s="194"/>
      <c r="I198" s="194"/>
      <c r="J198" s="194"/>
      <c r="K198" s="194"/>
      <c r="AB198" s="194"/>
      <c r="AC198" s="68"/>
      <c r="AD198" s="68"/>
      <c r="AE198" s="68"/>
      <c r="AF198" s="68"/>
      <c r="AG198" s="195"/>
    </row>
    <row r="199" spans="2:33" s="71" customFormat="1" ht="14.25" customHeight="1" x14ac:dyDescent="0.2">
      <c r="B199" s="193"/>
      <c r="C199" s="194"/>
      <c r="D199" s="194"/>
      <c r="E199" s="194"/>
      <c r="F199" s="194"/>
      <c r="G199" s="194"/>
      <c r="H199" s="194"/>
      <c r="I199" s="194"/>
      <c r="J199" s="194"/>
      <c r="K199" s="194"/>
      <c r="AB199" s="194"/>
      <c r="AC199" s="68"/>
      <c r="AD199" s="68"/>
      <c r="AE199" s="68"/>
      <c r="AF199" s="68"/>
      <c r="AG199" s="195"/>
    </row>
    <row r="200" spans="2:33" s="71" customFormat="1" ht="14.25" customHeight="1" x14ac:dyDescent="0.2">
      <c r="B200" s="193"/>
      <c r="C200" s="194"/>
      <c r="D200" s="194"/>
      <c r="E200" s="194"/>
      <c r="F200" s="194"/>
      <c r="G200" s="194"/>
      <c r="H200" s="194"/>
      <c r="I200" s="194"/>
      <c r="J200" s="194"/>
      <c r="K200" s="194"/>
      <c r="AB200" s="194"/>
      <c r="AC200" s="68"/>
      <c r="AD200" s="68"/>
      <c r="AE200" s="68"/>
      <c r="AF200" s="68"/>
      <c r="AG200" s="195"/>
    </row>
    <row r="201" spans="2:33" s="71" customFormat="1" ht="14.25" customHeight="1" x14ac:dyDescent="0.2">
      <c r="B201" s="193"/>
      <c r="C201" s="194"/>
      <c r="D201" s="194"/>
      <c r="E201" s="194"/>
      <c r="F201" s="194"/>
      <c r="G201" s="194"/>
      <c r="H201" s="194"/>
      <c r="I201" s="194"/>
      <c r="J201" s="194"/>
      <c r="K201" s="194"/>
      <c r="AB201" s="194"/>
      <c r="AC201" s="68"/>
      <c r="AD201" s="68"/>
      <c r="AE201" s="68"/>
      <c r="AF201" s="68"/>
      <c r="AG201" s="195"/>
    </row>
    <row r="202" spans="2:33" s="71" customFormat="1" ht="14.25" customHeight="1" x14ac:dyDescent="0.2">
      <c r="B202" s="193"/>
      <c r="C202" s="194"/>
      <c r="D202" s="194"/>
      <c r="E202" s="194"/>
      <c r="F202" s="194"/>
      <c r="G202" s="194"/>
      <c r="H202" s="194"/>
      <c r="I202" s="194"/>
      <c r="J202" s="194"/>
      <c r="K202" s="194"/>
      <c r="AB202" s="194"/>
      <c r="AC202" s="68"/>
      <c r="AD202" s="68"/>
      <c r="AE202" s="68"/>
      <c r="AF202" s="68"/>
      <c r="AG202" s="195"/>
    </row>
    <row r="203" spans="2:33" s="71" customFormat="1" ht="14.25" customHeight="1" x14ac:dyDescent="0.2">
      <c r="B203" s="193"/>
      <c r="C203" s="194"/>
      <c r="D203" s="194"/>
      <c r="E203" s="194"/>
      <c r="F203" s="194"/>
      <c r="G203" s="194"/>
      <c r="H203" s="194"/>
      <c r="I203" s="194"/>
      <c r="J203" s="194"/>
      <c r="K203" s="194"/>
      <c r="AB203" s="194"/>
      <c r="AC203" s="68"/>
      <c r="AD203" s="68"/>
      <c r="AE203" s="68"/>
      <c r="AF203" s="68"/>
      <c r="AG203" s="195"/>
    </row>
    <row r="204" spans="2:33" s="71" customFormat="1" ht="14.25" customHeight="1" x14ac:dyDescent="0.2">
      <c r="B204" s="193"/>
      <c r="C204" s="194"/>
      <c r="D204" s="194"/>
      <c r="E204" s="194"/>
      <c r="F204" s="194"/>
      <c r="G204" s="194"/>
      <c r="H204" s="194"/>
      <c r="I204" s="194"/>
      <c r="J204" s="194"/>
      <c r="K204" s="194"/>
      <c r="AB204" s="194"/>
      <c r="AC204" s="68"/>
      <c r="AD204" s="68"/>
      <c r="AE204" s="68"/>
      <c r="AF204" s="68"/>
      <c r="AG204" s="195"/>
    </row>
    <row r="205" spans="2:33" s="71" customFormat="1" ht="14.25" customHeight="1" x14ac:dyDescent="0.2">
      <c r="B205" s="193"/>
      <c r="C205" s="194"/>
      <c r="D205" s="194"/>
      <c r="E205" s="194"/>
      <c r="F205" s="194"/>
      <c r="G205" s="194"/>
      <c r="H205" s="194"/>
      <c r="I205" s="194"/>
      <c r="J205" s="194"/>
      <c r="K205" s="194"/>
      <c r="AB205" s="194"/>
      <c r="AC205" s="68"/>
      <c r="AD205" s="68"/>
      <c r="AE205" s="68"/>
      <c r="AF205" s="68"/>
      <c r="AG205" s="195"/>
    </row>
    <row r="206" spans="2:33" s="71" customFormat="1" ht="14.25" customHeight="1" x14ac:dyDescent="0.2">
      <c r="B206" s="193"/>
      <c r="C206" s="194"/>
      <c r="D206" s="194"/>
      <c r="E206" s="194"/>
      <c r="F206" s="194"/>
      <c r="G206" s="194"/>
      <c r="H206" s="194"/>
      <c r="I206" s="194"/>
      <c r="J206" s="194"/>
      <c r="K206" s="194"/>
      <c r="AB206" s="194"/>
      <c r="AC206" s="68"/>
      <c r="AD206" s="68"/>
      <c r="AE206" s="68"/>
      <c r="AF206" s="68"/>
      <c r="AG206" s="195"/>
    </row>
    <row r="207" spans="2:33" s="71" customFormat="1" ht="14.25" customHeight="1" x14ac:dyDescent="0.2">
      <c r="B207" s="193"/>
      <c r="C207" s="194"/>
      <c r="D207" s="194"/>
      <c r="E207" s="194"/>
      <c r="F207" s="194"/>
      <c r="G207" s="194"/>
      <c r="H207" s="194"/>
      <c r="I207" s="194"/>
      <c r="J207" s="194"/>
      <c r="K207" s="194"/>
      <c r="AB207" s="194"/>
      <c r="AC207" s="68"/>
      <c r="AD207" s="68"/>
      <c r="AE207" s="68"/>
      <c r="AF207" s="68"/>
      <c r="AG207" s="195"/>
    </row>
    <row r="208" spans="2:33" s="71" customFormat="1" ht="14.25" customHeight="1" x14ac:dyDescent="0.2">
      <c r="B208" s="193"/>
      <c r="C208" s="194"/>
      <c r="D208" s="194"/>
      <c r="E208" s="194"/>
      <c r="F208" s="194"/>
      <c r="G208" s="194"/>
      <c r="H208" s="194"/>
      <c r="I208" s="194"/>
      <c r="J208" s="194"/>
      <c r="K208" s="194"/>
      <c r="AB208" s="194"/>
      <c r="AC208" s="68"/>
      <c r="AD208" s="68"/>
      <c r="AE208" s="68"/>
      <c r="AF208" s="68"/>
      <c r="AG208" s="195"/>
    </row>
    <row r="209" spans="1:38" s="71" customFormat="1" ht="14.25" customHeight="1" x14ac:dyDescent="0.2">
      <c r="B209" s="193"/>
      <c r="C209" s="194"/>
      <c r="D209" s="194"/>
      <c r="E209" s="194"/>
      <c r="F209" s="194"/>
      <c r="G209" s="194"/>
      <c r="H209" s="194"/>
      <c r="I209" s="194"/>
      <c r="J209" s="194"/>
      <c r="K209" s="194"/>
      <c r="AB209" s="194"/>
      <c r="AC209" s="68"/>
      <c r="AD209" s="68"/>
      <c r="AE209" s="68"/>
      <c r="AF209" s="68"/>
      <c r="AG209" s="195"/>
    </row>
    <row r="210" spans="1:38" s="71" customFormat="1" ht="14.25" customHeight="1" x14ac:dyDescent="0.2">
      <c r="B210" s="193"/>
      <c r="C210" s="194"/>
      <c r="D210" s="194"/>
      <c r="E210" s="194"/>
      <c r="F210" s="194"/>
      <c r="G210" s="194"/>
      <c r="H210" s="194"/>
      <c r="I210" s="194"/>
      <c r="J210" s="194"/>
      <c r="K210" s="194"/>
      <c r="V210" s="68"/>
      <c r="AB210" s="194"/>
      <c r="AC210" s="68"/>
      <c r="AD210" s="68"/>
      <c r="AE210" s="68"/>
      <c r="AF210" s="68"/>
      <c r="AG210" s="195"/>
    </row>
    <row r="211" spans="1:38" s="71" customFormat="1" ht="14.25" customHeight="1" x14ac:dyDescent="0.2">
      <c r="B211" s="193"/>
      <c r="C211" s="194"/>
      <c r="D211" s="194"/>
      <c r="E211" s="194"/>
      <c r="F211" s="194"/>
      <c r="G211" s="194"/>
      <c r="H211" s="194"/>
      <c r="I211" s="194"/>
      <c r="J211" s="194"/>
      <c r="K211" s="194"/>
      <c r="V211" s="68"/>
      <c r="AB211" s="194"/>
      <c r="AC211" s="68"/>
      <c r="AD211" s="68"/>
      <c r="AE211" s="68"/>
      <c r="AF211" s="68"/>
      <c r="AG211" s="195"/>
    </row>
    <row r="212" spans="1:38" ht="14.25" customHeight="1" x14ac:dyDescent="0.2">
      <c r="B212" s="73"/>
      <c r="C212" s="73"/>
      <c r="D212" s="196"/>
      <c r="E212" s="196"/>
      <c r="F212" s="196"/>
      <c r="G212" s="196"/>
      <c r="H212" s="196"/>
      <c r="I212" s="196"/>
      <c r="J212" s="196"/>
      <c r="K212" s="196"/>
      <c r="L212" s="147"/>
    </row>
    <row r="213" spans="1:38" s="198" customFormat="1" ht="11.25" customHeight="1" x14ac:dyDescent="0.15">
      <c r="A213" s="197"/>
      <c r="B213" s="197"/>
      <c r="C213" s="197"/>
      <c r="D213" s="197"/>
      <c r="E213" s="197"/>
      <c r="F213" s="197"/>
      <c r="G213" s="197"/>
      <c r="H213" s="197"/>
      <c r="I213" s="197"/>
      <c r="J213" s="197"/>
      <c r="K213" s="197"/>
      <c r="L213" s="197"/>
      <c r="O213" s="199"/>
      <c r="P213" s="200" t="s">
        <v>644</v>
      </c>
      <c r="Q213" s="200" t="s">
        <v>645</v>
      </c>
      <c r="R213" s="201">
        <f>COUNTIF(R217:R261,TRUE)</f>
        <v>0</v>
      </c>
    </row>
    <row r="214" spans="1:38" s="78" customFormat="1" ht="11.25" customHeight="1" x14ac:dyDescent="0.15">
      <c r="A214" s="197"/>
      <c r="B214" s="197"/>
      <c r="C214" s="197"/>
      <c r="D214" s="197"/>
      <c r="E214" s="197"/>
      <c r="F214" s="197"/>
      <c r="G214" s="197"/>
      <c r="H214" s="197"/>
      <c r="I214" s="197"/>
      <c r="J214" s="197"/>
      <c r="K214" s="197"/>
      <c r="L214" s="197"/>
      <c r="O214" s="202"/>
    </row>
    <row r="215" spans="1:38" s="203" customFormat="1" ht="11.25" customHeight="1" x14ac:dyDescent="0.15">
      <c r="A215" s="197"/>
      <c r="B215" s="197"/>
      <c r="C215" s="197"/>
      <c r="D215" s="197"/>
      <c r="E215" s="197"/>
      <c r="F215" s="197"/>
      <c r="G215" s="197"/>
      <c r="H215" s="197"/>
      <c r="I215" s="197"/>
      <c r="J215" s="197"/>
      <c r="K215" s="197"/>
      <c r="L215" s="197"/>
      <c r="N215" s="78"/>
      <c r="O215" s="202"/>
      <c r="P215" s="204"/>
      <c r="Q215" s="78"/>
      <c r="R215" s="204"/>
      <c r="S215" s="204"/>
      <c r="T215" s="204"/>
      <c r="U215" s="204"/>
      <c r="V215" s="204"/>
      <c r="W215" s="204"/>
      <c r="X215" s="204"/>
      <c r="Y215" s="204"/>
      <c r="Z215" s="204"/>
      <c r="AA215" s="204"/>
      <c r="AB215" s="204"/>
      <c r="AC215" s="204"/>
      <c r="AD215" s="204"/>
      <c r="AE215" s="204"/>
      <c r="AF215" s="204"/>
      <c r="AG215" s="78"/>
      <c r="AI215" s="78"/>
      <c r="AJ215" s="78"/>
      <c r="AK215" s="78"/>
      <c r="AL215" s="78"/>
    </row>
    <row r="216" spans="1:38" s="203" customFormat="1" ht="53.25" customHeight="1" x14ac:dyDescent="0.15">
      <c r="A216" s="197"/>
      <c r="B216" s="197"/>
      <c r="C216" s="197"/>
      <c r="D216" s="197"/>
      <c r="E216" s="197"/>
      <c r="F216" s="197"/>
      <c r="G216" s="197"/>
      <c r="H216" s="197"/>
      <c r="I216" s="197"/>
      <c r="J216" s="197"/>
      <c r="K216" s="197"/>
      <c r="L216" s="197"/>
      <c r="N216" s="78"/>
      <c r="O216" s="102"/>
      <c r="S216" s="205"/>
      <c r="T216" s="205"/>
      <c r="U216" s="205"/>
      <c r="V216" s="205"/>
      <c r="W216" s="205"/>
      <c r="X216" s="205"/>
      <c r="Y216" s="205"/>
      <c r="Z216" s="205"/>
      <c r="AA216" s="205"/>
      <c r="AB216" s="205"/>
      <c r="AC216" s="205"/>
      <c r="AD216" s="205"/>
      <c r="AE216" s="205"/>
      <c r="AF216" s="205"/>
      <c r="AG216" s="205"/>
      <c r="AH216" s="205"/>
      <c r="AI216" s="205"/>
      <c r="AJ216" s="205"/>
      <c r="AL216" s="78"/>
    </row>
    <row r="217" spans="1:38" s="78" customFormat="1" ht="11.25" customHeight="1" x14ac:dyDescent="0.15">
      <c r="A217" s="197"/>
      <c r="B217" s="197"/>
      <c r="C217" s="197"/>
      <c r="D217" s="197"/>
      <c r="E217" s="197"/>
      <c r="F217" s="197"/>
      <c r="G217" s="197"/>
      <c r="H217" s="197"/>
      <c r="I217" s="197"/>
      <c r="J217" s="197"/>
      <c r="L217" s="206"/>
      <c r="O217" s="207">
        <v>1</v>
      </c>
      <c r="P217" s="148" t="s">
        <v>613</v>
      </c>
      <c r="R217" s="78" t="b">
        <v>0</v>
      </c>
      <c r="S217" s="223">
        <v>132</v>
      </c>
      <c r="T217"/>
      <c r="U217"/>
      <c r="V217"/>
      <c r="W217"/>
      <c r="X217"/>
      <c r="Y217"/>
      <c r="Z217"/>
      <c r="AA217"/>
      <c r="AB217"/>
      <c r="AC217"/>
      <c r="AD217"/>
      <c r="AE217"/>
      <c r="AF217"/>
      <c r="AG217"/>
      <c r="AH217"/>
      <c r="AI217"/>
      <c r="AJ217"/>
    </row>
    <row r="218" spans="1:38" s="78" customFormat="1" ht="11.25" customHeight="1" x14ac:dyDescent="0.2">
      <c r="A218" s="197"/>
      <c r="B218" s="197"/>
      <c r="C218" s="197"/>
      <c r="D218" s="197"/>
      <c r="E218" s="197"/>
      <c r="F218" s="197"/>
      <c r="G218" s="197"/>
      <c r="H218" s="197"/>
      <c r="I218" s="197"/>
      <c r="J218" s="197"/>
      <c r="L218" s="206"/>
      <c r="M218" s="68"/>
      <c r="N218" s="68"/>
      <c r="O218" s="207">
        <v>2</v>
      </c>
      <c r="P218" s="148" t="s">
        <v>235</v>
      </c>
      <c r="R218" s="78" t="b">
        <v>0</v>
      </c>
      <c r="S218" s="223">
        <v>133</v>
      </c>
      <c r="T218"/>
      <c r="U218"/>
      <c r="V218"/>
      <c r="W218"/>
      <c r="X218"/>
      <c r="Y218"/>
      <c r="Z218"/>
      <c r="AA218"/>
      <c r="AB218"/>
      <c r="AC218"/>
      <c r="AD218"/>
      <c r="AE218"/>
      <c r="AF218"/>
      <c r="AG218"/>
      <c r="AH218"/>
      <c r="AI218"/>
      <c r="AJ218"/>
    </row>
    <row r="219" spans="1:38" s="78" customFormat="1" ht="11.25" customHeight="1" x14ac:dyDescent="0.2">
      <c r="A219" s="197"/>
      <c r="B219" s="197"/>
      <c r="C219" s="197"/>
      <c r="D219" s="197"/>
      <c r="E219" s="197"/>
      <c r="F219" s="197"/>
      <c r="G219" s="197"/>
      <c r="H219" s="197"/>
      <c r="I219" s="197"/>
      <c r="J219" s="197"/>
      <c r="L219" s="206"/>
      <c r="O219" s="207">
        <v>3</v>
      </c>
      <c r="P219" s="68" t="s">
        <v>647</v>
      </c>
      <c r="R219" s="78" t="b">
        <v>0</v>
      </c>
      <c r="S219" s="223">
        <v>134</v>
      </c>
      <c r="T219"/>
      <c r="U219"/>
      <c r="V219"/>
      <c r="W219"/>
      <c r="X219"/>
      <c r="Y219"/>
      <c r="Z219"/>
      <c r="AA219"/>
      <c r="AB219"/>
      <c r="AC219"/>
      <c r="AD219"/>
      <c r="AE219"/>
      <c r="AF219"/>
      <c r="AG219"/>
      <c r="AH219"/>
      <c r="AI219"/>
      <c r="AJ219"/>
    </row>
    <row r="220" spans="1:38" s="78" customFormat="1" ht="11.25" customHeight="1" x14ac:dyDescent="0.15">
      <c r="A220" s="197"/>
      <c r="B220" s="197"/>
      <c r="C220" s="197"/>
      <c r="D220" s="197"/>
      <c r="E220" s="197"/>
      <c r="F220" s="197"/>
      <c r="G220" s="197"/>
      <c r="H220" s="197"/>
      <c r="I220" s="197"/>
      <c r="J220" s="197"/>
      <c r="L220" s="206"/>
      <c r="O220" s="207">
        <v>4</v>
      </c>
      <c r="P220" s="148" t="s">
        <v>650</v>
      </c>
      <c r="R220" s="78" t="b">
        <v>0</v>
      </c>
      <c r="S220" s="223">
        <v>135</v>
      </c>
      <c r="T220"/>
      <c r="U220"/>
      <c r="V220"/>
      <c r="W220"/>
      <c r="X220"/>
      <c r="Y220"/>
      <c r="Z220"/>
      <c r="AA220"/>
      <c r="AB220"/>
      <c r="AC220"/>
      <c r="AD220"/>
      <c r="AE220"/>
      <c r="AF220"/>
      <c r="AG220"/>
      <c r="AH220"/>
      <c r="AI220"/>
      <c r="AJ220"/>
    </row>
    <row r="221" spans="1:38" ht="11.25" customHeight="1" x14ac:dyDescent="0.2">
      <c r="L221" s="206"/>
      <c r="O221" s="207">
        <v>5</v>
      </c>
      <c r="P221" s="148" t="s">
        <v>618</v>
      </c>
      <c r="Q221" s="78"/>
      <c r="R221" s="78" t="b">
        <v>0</v>
      </c>
      <c r="S221" s="223">
        <v>136</v>
      </c>
      <c r="T221"/>
      <c r="U221"/>
      <c r="V221"/>
      <c r="W221"/>
      <c r="X221"/>
      <c r="Y221"/>
      <c r="Z221"/>
      <c r="AA221"/>
      <c r="AB221"/>
      <c r="AC221"/>
      <c r="AD221"/>
      <c r="AE221"/>
      <c r="AF221"/>
      <c r="AG221"/>
      <c r="AH221"/>
      <c r="AI221"/>
      <c r="AJ221"/>
    </row>
    <row r="222" spans="1:38" ht="12" customHeight="1" x14ac:dyDescent="0.2">
      <c r="L222" s="206"/>
      <c r="O222" s="207">
        <v>6</v>
      </c>
      <c r="P222" s="148" t="s">
        <v>622</v>
      </c>
      <c r="Q222" s="78"/>
      <c r="R222" s="78" t="b">
        <v>0</v>
      </c>
      <c r="S222" s="223">
        <v>137</v>
      </c>
      <c r="AJ222"/>
    </row>
    <row r="223" spans="1:38" ht="12" customHeight="1" x14ac:dyDescent="0.2">
      <c r="L223" s="206"/>
      <c r="O223" s="207">
        <v>7</v>
      </c>
      <c r="P223" s="148" t="s">
        <v>626</v>
      </c>
      <c r="Q223" s="78"/>
      <c r="R223" s="78" t="b">
        <v>0</v>
      </c>
      <c r="S223" s="223">
        <v>138</v>
      </c>
      <c r="AJ223"/>
    </row>
    <row r="224" spans="1:38" ht="12" customHeight="1" x14ac:dyDescent="0.2">
      <c r="L224" s="206"/>
      <c r="O224" s="207">
        <v>8</v>
      </c>
      <c r="P224" s="148" t="s">
        <v>629</v>
      </c>
      <c r="Q224" s="78"/>
      <c r="R224" s="78" t="b">
        <v>0</v>
      </c>
      <c r="S224" s="223">
        <v>139</v>
      </c>
      <c r="AJ224"/>
    </row>
    <row r="225" spans="12:36" ht="12" customHeight="1" x14ac:dyDescent="0.2">
      <c r="L225" s="206"/>
      <c r="O225" s="207">
        <v>9</v>
      </c>
      <c r="P225" s="148" t="s">
        <v>632</v>
      </c>
      <c r="Q225" s="78"/>
      <c r="R225" s="78" t="b">
        <v>0</v>
      </c>
      <c r="S225" s="223">
        <v>140</v>
      </c>
      <c r="AJ225"/>
    </row>
    <row r="226" spans="12:36" ht="12" customHeight="1" x14ac:dyDescent="0.2">
      <c r="L226" s="206"/>
      <c r="O226" s="207">
        <v>10</v>
      </c>
      <c r="P226" s="148" t="s">
        <v>636</v>
      </c>
      <c r="Q226" s="78"/>
      <c r="R226" s="78" t="b">
        <v>0</v>
      </c>
      <c r="S226" s="223">
        <v>141</v>
      </c>
      <c r="AJ226"/>
    </row>
    <row r="227" spans="12:36" ht="12" customHeight="1" x14ac:dyDescent="0.2">
      <c r="L227" s="206"/>
      <c r="O227" s="207">
        <v>11</v>
      </c>
      <c r="P227" s="148" t="s">
        <v>640</v>
      </c>
      <c r="Q227" s="78"/>
      <c r="R227" s="78" t="b">
        <v>0</v>
      </c>
      <c r="S227" s="223">
        <v>142</v>
      </c>
      <c r="AJ227" s="78"/>
    </row>
    <row r="228" spans="12:36" ht="12" customHeight="1" x14ac:dyDescent="0.2">
      <c r="L228" s="206"/>
      <c r="O228" s="207">
        <v>12</v>
      </c>
      <c r="P228" s="148" t="s">
        <v>614</v>
      </c>
      <c r="Q228" s="78"/>
      <c r="R228" s="78" t="b">
        <v>0</v>
      </c>
      <c r="S228" s="223">
        <v>143</v>
      </c>
    </row>
    <row r="229" spans="12:36" ht="12" customHeight="1" x14ac:dyDescent="0.2">
      <c r="L229" s="206"/>
      <c r="O229" s="207">
        <v>13</v>
      </c>
      <c r="P229" s="68" t="s">
        <v>538</v>
      </c>
      <c r="R229" s="78" t="b">
        <v>0</v>
      </c>
      <c r="S229" s="223">
        <v>144</v>
      </c>
    </row>
    <row r="230" spans="12:36" ht="12" customHeight="1" x14ac:dyDescent="0.2">
      <c r="L230" s="206"/>
      <c r="O230" s="207">
        <v>14</v>
      </c>
      <c r="P230" s="148" t="s">
        <v>615</v>
      </c>
      <c r="Q230" s="78"/>
      <c r="R230" s="78" t="b">
        <v>0</v>
      </c>
      <c r="S230" s="223">
        <v>145</v>
      </c>
    </row>
    <row r="231" spans="12:36" ht="12" customHeight="1" x14ac:dyDescent="0.2">
      <c r="L231" s="206"/>
      <c r="O231" s="207">
        <v>15</v>
      </c>
      <c r="P231" s="68" t="s">
        <v>617</v>
      </c>
      <c r="R231" s="78" t="b">
        <v>0</v>
      </c>
      <c r="S231" s="223">
        <v>146</v>
      </c>
    </row>
    <row r="232" spans="12:36" ht="12" customHeight="1" x14ac:dyDescent="0.2">
      <c r="L232" s="206"/>
      <c r="O232" s="207">
        <v>16</v>
      </c>
      <c r="P232" s="68" t="s">
        <v>619</v>
      </c>
      <c r="R232" s="78" t="b">
        <v>0</v>
      </c>
      <c r="S232" s="223">
        <v>147</v>
      </c>
    </row>
    <row r="233" spans="12:36" ht="12" customHeight="1" x14ac:dyDescent="0.2">
      <c r="L233" s="206"/>
      <c r="O233" s="207">
        <v>17</v>
      </c>
      <c r="P233" s="68" t="s">
        <v>623</v>
      </c>
      <c r="R233" s="78" t="b">
        <v>0</v>
      </c>
      <c r="S233" s="223">
        <v>148</v>
      </c>
    </row>
    <row r="234" spans="12:36" ht="12" customHeight="1" x14ac:dyDescent="0.2">
      <c r="L234" s="206"/>
      <c r="O234" s="207">
        <v>18</v>
      </c>
      <c r="P234" s="68" t="s">
        <v>627</v>
      </c>
      <c r="R234" s="78" t="b">
        <v>0</v>
      </c>
      <c r="S234" s="223">
        <v>149</v>
      </c>
    </row>
    <row r="235" spans="12:36" ht="12" customHeight="1" x14ac:dyDescent="0.2">
      <c r="L235" s="206"/>
      <c r="O235" s="207">
        <v>19</v>
      </c>
      <c r="P235" s="68" t="s">
        <v>630</v>
      </c>
      <c r="R235" s="78" t="b">
        <v>0</v>
      </c>
      <c r="S235" s="223">
        <v>150</v>
      </c>
    </row>
    <row r="236" spans="12:36" ht="12" customHeight="1" x14ac:dyDescent="0.2">
      <c r="L236" s="206"/>
      <c r="O236" s="207">
        <v>20</v>
      </c>
      <c r="P236" s="68" t="s">
        <v>633</v>
      </c>
      <c r="R236" s="78" t="b">
        <v>0</v>
      </c>
      <c r="S236" s="223">
        <v>151</v>
      </c>
    </row>
    <row r="237" spans="12:36" ht="12" customHeight="1" x14ac:dyDescent="0.2">
      <c r="L237" s="206"/>
      <c r="O237" s="207">
        <v>21</v>
      </c>
      <c r="P237" s="68" t="s">
        <v>648</v>
      </c>
      <c r="R237" s="78" t="b">
        <v>0</v>
      </c>
      <c r="S237" s="223">
        <v>152</v>
      </c>
    </row>
    <row r="238" spans="12:36" ht="12" customHeight="1" x14ac:dyDescent="0.2">
      <c r="L238" s="206"/>
      <c r="O238" s="207">
        <v>22</v>
      </c>
      <c r="P238" s="68" t="s">
        <v>637</v>
      </c>
      <c r="R238" s="78" t="b">
        <v>0</v>
      </c>
      <c r="S238" s="223">
        <v>153</v>
      </c>
    </row>
    <row r="239" spans="12:36" ht="12" customHeight="1" x14ac:dyDescent="0.2">
      <c r="L239" s="206"/>
      <c r="O239" s="207">
        <v>23</v>
      </c>
      <c r="P239" s="68" t="s">
        <v>641</v>
      </c>
      <c r="R239" s="78" t="b">
        <v>0</v>
      </c>
      <c r="S239" s="223">
        <v>154</v>
      </c>
    </row>
    <row r="240" spans="12:36" ht="12" customHeight="1" x14ac:dyDescent="0.2">
      <c r="L240" s="206"/>
      <c r="O240" s="207">
        <v>24</v>
      </c>
      <c r="P240" s="68" t="s">
        <v>651</v>
      </c>
      <c r="R240" s="78" t="b">
        <v>0</v>
      </c>
      <c r="S240" s="223">
        <v>155</v>
      </c>
    </row>
    <row r="241" spans="12:19" ht="12" customHeight="1" x14ac:dyDescent="0.2">
      <c r="L241" s="206"/>
      <c r="O241" s="207">
        <v>25</v>
      </c>
      <c r="P241" s="68" t="s">
        <v>652</v>
      </c>
      <c r="R241" s="78" t="b">
        <v>0</v>
      </c>
      <c r="S241" s="223">
        <v>156</v>
      </c>
    </row>
    <row r="242" spans="12:19" ht="12" customHeight="1" x14ac:dyDescent="0.2">
      <c r="L242" s="206"/>
      <c r="O242" s="207">
        <v>26</v>
      </c>
      <c r="P242" s="68" t="s">
        <v>653</v>
      </c>
      <c r="R242" s="78" t="b">
        <v>0</v>
      </c>
      <c r="S242" s="223">
        <v>157</v>
      </c>
    </row>
    <row r="243" spans="12:19" ht="12" customHeight="1" x14ac:dyDescent="0.2">
      <c r="L243" s="206"/>
      <c r="O243" s="207">
        <v>27</v>
      </c>
      <c r="P243" s="68" t="s">
        <v>620</v>
      </c>
      <c r="R243" s="78" t="b">
        <v>0</v>
      </c>
      <c r="S243" s="223">
        <v>158</v>
      </c>
    </row>
    <row r="244" spans="12:19" ht="12" customHeight="1" x14ac:dyDescent="0.2">
      <c r="L244" s="206"/>
      <c r="O244" s="207">
        <v>28</v>
      </c>
      <c r="P244" s="68" t="s">
        <v>624</v>
      </c>
      <c r="R244" s="78" t="b">
        <v>0</v>
      </c>
      <c r="S244" s="223">
        <v>159</v>
      </c>
    </row>
    <row r="245" spans="12:19" ht="12" customHeight="1" x14ac:dyDescent="0.2">
      <c r="L245" s="206"/>
      <c r="O245" s="207">
        <v>29</v>
      </c>
      <c r="P245" s="68" t="s">
        <v>656</v>
      </c>
      <c r="R245" s="78" t="b">
        <v>0</v>
      </c>
      <c r="S245" s="223">
        <v>160</v>
      </c>
    </row>
    <row r="246" spans="12:19" ht="12" customHeight="1" x14ac:dyDescent="0.2">
      <c r="L246" s="206"/>
      <c r="O246" s="207">
        <v>30</v>
      </c>
      <c r="P246" s="68" t="s">
        <v>654</v>
      </c>
      <c r="R246" s="78" t="b">
        <v>0</v>
      </c>
      <c r="S246" s="223">
        <v>161</v>
      </c>
    </row>
    <row r="247" spans="12:19" ht="12" customHeight="1" x14ac:dyDescent="0.2">
      <c r="L247" s="206"/>
      <c r="O247" s="207">
        <v>31</v>
      </c>
      <c r="P247" s="68" t="s">
        <v>655</v>
      </c>
      <c r="R247" s="78" t="b">
        <v>0</v>
      </c>
      <c r="S247" s="223">
        <v>162</v>
      </c>
    </row>
    <row r="248" spans="12:19" ht="12" customHeight="1" x14ac:dyDescent="0.2">
      <c r="L248" s="206"/>
      <c r="O248" s="207">
        <v>32</v>
      </c>
      <c r="P248" s="68" t="s">
        <v>634</v>
      </c>
      <c r="R248" s="78" t="b">
        <v>0</v>
      </c>
      <c r="S248" s="223">
        <v>163</v>
      </c>
    </row>
    <row r="249" spans="12:19" ht="12" customHeight="1" x14ac:dyDescent="0.2">
      <c r="L249" s="206"/>
      <c r="O249" s="207">
        <v>33</v>
      </c>
      <c r="P249" s="68" t="s">
        <v>638</v>
      </c>
      <c r="R249" s="78" t="b">
        <v>0</v>
      </c>
      <c r="S249" s="223">
        <v>164</v>
      </c>
    </row>
    <row r="250" spans="12:19" ht="12" customHeight="1" x14ac:dyDescent="0.2">
      <c r="L250" s="206"/>
      <c r="O250" s="207">
        <v>34</v>
      </c>
      <c r="P250" s="68" t="s">
        <v>658</v>
      </c>
      <c r="R250" s="78" t="b">
        <v>0</v>
      </c>
      <c r="S250" s="223">
        <v>165</v>
      </c>
    </row>
    <row r="251" spans="12:19" ht="12" customHeight="1" x14ac:dyDescent="0.2">
      <c r="L251" s="206"/>
      <c r="O251" s="207">
        <v>35</v>
      </c>
      <c r="P251" s="68" t="s">
        <v>657</v>
      </c>
      <c r="R251" s="78" t="b">
        <v>0</v>
      </c>
      <c r="S251" s="223">
        <v>166</v>
      </c>
    </row>
    <row r="252" spans="12:19" ht="12" customHeight="1" x14ac:dyDescent="0.2">
      <c r="L252" s="206"/>
      <c r="O252" s="207">
        <v>36</v>
      </c>
      <c r="P252" s="68" t="s">
        <v>616</v>
      </c>
      <c r="R252" s="78" t="b">
        <v>0</v>
      </c>
      <c r="S252" s="223">
        <v>167</v>
      </c>
    </row>
    <row r="253" spans="12:19" ht="12" customHeight="1" x14ac:dyDescent="0.2">
      <c r="L253" s="206"/>
      <c r="O253" s="207">
        <v>37</v>
      </c>
      <c r="P253" s="68" t="s">
        <v>659</v>
      </c>
      <c r="R253" s="78" t="b">
        <v>0</v>
      </c>
      <c r="S253" s="223">
        <v>168</v>
      </c>
    </row>
    <row r="254" spans="12:19" ht="12" customHeight="1" x14ac:dyDescent="0.2">
      <c r="L254" s="206"/>
      <c r="O254" s="207">
        <v>38</v>
      </c>
      <c r="P254" s="68" t="s">
        <v>621</v>
      </c>
      <c r="R254" s="78" t="b">
        <v>0</v>
      </c>
      <c r="S254" s="223">
        <v>169</v>
      </c>
    </row>
    <row r="255" spans="12:19" ht="12" customHeight="1" x14ac:dyDescent="0.2">
      <c r="O255" s="207">
        <v>39</v>
      </c>
      <c r="P255" s="68" t="s">
        <v>625</v>
      </c>
      <c r="R255" s="78" t="b">
        <v>0</v>
      </c>
      <c r="S255" s="223">
        <v>170</v>
      </c>
    </row>
    <row r="256" spans="12:19" x14ac:dyDescent="0.2">
      <c r="O256" s="207">
        <v>40</v>
      </c>
      <c r="P256" s="68" t="s">
        <v>628</v>
      </c>
      <c r="R256" s="78" t="b">
        <v>0</v>
      </c>
      <c r="S256" s="223">
        <v>171</v>
      </c>
    </row>
    <row r="257" spans="15:19" x14ac:dyDescent="0.2">
      <c r="O257" s="207">
        <v>41</v>
      </c>
      <c r="P257" s="68" t="s">
        <v>631</v>
      </c>
      <c r="R257" s="78" t="b">
        <v>0</v>
      </c>
      <c r="S257" s="223">
        <v>172</v>
      </c>
    </row>
    <row r="258" spans="15:19" x14ac:dyDescent="0.2">
      <c r="O258" s="207">
        <v>42</v>
      </c>
      <c r="P258" s="68" t="s">
        <v>635</v>
      </c>
      <c r="R258" s="78" t="b">
        <v>0</v>
      </c>
      <c r="S258" s="223">
        <v>173</v>
      </c>
    </row>
    <row r="259" spans="15:19" x14ac:dyDescent="0.2">
      <c r="O259" s="207">
        <v>43</v>
      </c>
      <c r="P259" s="68" t="s">
        <v>172</v>
      </c>
      <c r="R259" s="78" t="b">
        <v>0</v>
      </c>
      <c r="S259" s="223">
        <v>174</v>
      </c>
    </row>
    <row r="260" spans="15:19" x14ac:dyDescent="0.2">
      <c r="O260" s="207">
        <v>44</v>
      </c>
      <c r="P260" s="68" t="s">
        <v>649</v>
      </c>
      <c r="R260" s="78" t="b">
        <v>0</v>
      </c>
      <c r="S260" s="223">
        <v>175</v>
      </c>
    </row>
    <row r="261" spans="15:19" x14ac:dyDescent="0.2">
      <c r="O261" s="207">
        <v>45</v>
      </c>
      <c r="P261" s="68" t="s">
        <v>639</v>
      </c>
      <c r="R261" s="78" t="b">
        <v>0</v>
      </c>
      <c r="S261" s="223">
        <v>176</v>
      </c>
    </row>
    <row r="262" spans="15:19" x14ac:dyDescent="0.2">
      <c r="O262" s="207"/>
    </row>
  </sheetData>
  <sheetProtection algorithmName="SHA-512" hashValue="i8b3G1nnncpbmtyTy0Qd7yoTB2RDIO2z2GydJRBb6FIRkzuauUniyzdwtWrl90niXK92i6Ba/eJUxDLh2CVURw==" saltValue="ig1b/ve7L2D006XYqhocTQ==" spinCount="100000" sheet="1" selectLockedCells="1"/>
  <mergeCells count="90">
    <mergeCell ref="B41:L41"/>
    <mergeCell ref="B43:L43"/>
    <mergeCell ref="H161:L162"/>
    <mergeCell ref="A165:M165"/>
    <mergeCell ref="A166:L166"/>
    <mergeCell ref="H49:K49"/>
    <mergeCell ref="H50:K50"/>
    <mergeCell ref="H51:K51"/>
    <mergeCell ref="A155:M155"/>
    <mergeCell ref="A44:M44"/>
    <mergeCell ref="B187:K187"/>
    <mergeCell ref="A168:L168"/>
    <mergeCell ref="A169:L169"/>
    <mergeCell ref="A170:L170"/>
    <mergeCell ref="A171:L171"/>
    <mergeCell ref="A172:L172"/>
    <mergeCell ref="A173:L173"/>
    <mergeCell ref="A174:L174"/>
    <mergeCell ref="A175:M175"/>
    <mergeCell ref="B181:K181"/>
    <mergeCell ref="B184:K184"/>
    <mergeCell ref="B178:J178"/>
    <mergeCell ref="B40:C40"/>
    <mergeCell ref="I32:J32"/>
    <mergeCell ref="I33:J33"/>
    <mergeCell ref="I34:J34"/>
    <mergeCell ref="I35:J35"/>
    <mergeCell ref="I36:J36"/>
    <mergeCell ref="I37:J37"/>
    <mergeCell ref="I38:J38"/>
    <mergeCell ref="I39:J39"/>
    <mergeCell ref="I40:J40"/>
    <mergeCell ref="B36:C36"/>
    <mergeCell ref="B32:C32"/>
    <mergeCell ref="B33:C33"/>
    <mergeCell ref="B34:C34"/>
    <mergeCell ref="B35:C35"/>
    <mergeCell ref="I24:M25"/>
    <mergeCell ref="G24:G25"/>
    <mergeCell ref="I26:J26"/>
    <mergeCell ref="B38:C38"/>
    <mergeCell ref="B39:C39"/>
    <mergeCell ref="B26:C26"/>
    <mergeCell ref="B27:C27"/>
    <mergeCell ref="B28:C28"/>
    <mergeCell ref="B29:C29"/>
    <mergeCell ref="B30:C30"/>
    <mergeCell ref="B31:C31"/>
    <mergeCell ref="I31:J31"/>
    <mergeCell ref="B37:C37"/>
    <mergeCell ref="C23:G23"/>
    <mergeCell ref="A24:A25"/>
    <mergeCell ref="B24:C25"/>
    <mergeCell ref="D24:D25"/>
    <mergeCell ref="E24:E25"/>
    <mergeCell ref="F24:F25"/>
    <mergeCell ref="A2:L2"/>
    <mergeCell ref="A3:L3"/>
    <mergeCell ref="E4:I4"/>
    <mergeCell ref="K4:L4"/>
    <mergeCell ref="A5:M5"/>
    <mergeCell ref="A6:B6"/>
    <mergeCell ref="A19:L21"/>
    <mergeCell ref="A7:B7"/>
    <mergeCell ref="A8:B8"/>
    <mergeCell ref="A9:B9"/>
    <mergeCell ref="A10:B10"/>
    <mergeCell ref="A11:B11"/>
    <mergeCell ref="A12:B12"/>
    <mergeCell ref="A13:B13"/>
    <mergeCell ref="A14:B14"/>
    <mergeCell ref="A15:B15"/>
    <mergeCell ref="A16:B16"/>
    <mergeCell ref="A18:M18"/>
    <mergeCell ref="A22:M22"/>
    <mergeCell ref="A23:B23"/>
    <mergeCell ref="A167:L167"/>
    <mergeCell ref="I27:J27"/>
    <mergeCell ref="H52:K52"/>
    <mergeCell ref="C47:F47"/>
    <mergeCell ref="H47:K47"/>
    <mergeCell ref="C48:F48"/>
    <mergeCell ref="C49:F49"/>
    <mergeCell ref="I28:J28"/>
    <mergeCell ref="I29:J29"/>
    <mergeCell ref="I30:J30"/>
    <mergeCell ref="C50:F50"/>
    <mergeCell ref="C51:F51"/>
    <mergeCell ref="C52:F52"/>
    <mergeCell ref="H48:K48"/>
  </mergeCells>
  <phoneticPr fontId="3"/>
  <conditionalFormatting sqref="C6">
    <cfRule type="expression" dxfId="29" priority="16" stopIfTrue="1">
      <formula>$C$6=""</formula>
    </cfRule>
  </conditionalFormatting>
  <conditionalFormatting sqref="C7:C9 C12:C14 C16">
    <cfRule type="expression" dxfId="28" priority="17" stopIfTrue="1">
      <formula>AND($C$6&lt;&gt;"",C7="")</formula>
    </cfRule>
  </conditionalFormatting>
  <conditionalFormatting sqref="D53:D154">
    <cfRule type="expression" dxfId="27" priority="18" stopIfTrue="1">
      <formula>#REF!</formula>
    </cfRule>
  </conditionalFormatting>
  <conditionalFormatting sqref="E27">
    <cfRule type="expression" dxfId="26" priority="11" stopIfTrue="1">
      <formula>AND($B$27&lt;&gt;"",E27="")</formula>
    </cfRule>
  </conditionalFormatting>
  <conditionalFormatting sqref="H49:H145 B49:B153 E53:K102 E54:E153 F103:K107 F108:J145">
    <cfRule type="expression" dxfId="25" priority="5">
      <formula>VLOOKUP(B49,Checklist,3,0)=TRUE</formula>
    </cfRule>
  </conditionalFormatting>
  <conditionalFormatting sqref="H147:H153">
    <cfRule type="expression" dxfId="24" priority="1">
      <formula>VLOOKUP(H147,Checklist,3,0)=TRUE</formula>
    </cfRule>
  </conditionalFormatting>
  <conditionalFormatting sqref="K54:K148">
    <cfRule type="expression" dxfId="23" priority="2">
      <formula>VLOOKUP(K54,Checklist,3,0)=TRUE</formula>
    </cfRule>
  </conditionalFormatting>
  <conditionalFormatting sqref="L49:L154">
    <cfRule type="expression" dxfId="22" priority="14" stopIfTrue="1">
      <formula>VLOOKUP(L49,Checklist,3,0)=TRUE</formula>
    </cfRule>
  </conditionalFormatting>
  <conditionalFormatting sqref="V215:W215 AD215:AF215 R217:R261">
    <cfRule type="cellIs" dxfId="21" priority="15" stopIfTrue="1" operator="equal">
      <formula>TRUE</formula>
    </cfRule>
  </conditionalFormatting>
  <dataValidations count="2">
    <dataValidation type="list" allowBlank="1" showInputMessage="1" showErrorMessage="1" sqref="H26:H40" xr:uid="{00000000-0002-0000-0100-000000000000}">
      <formula1>$S$21:$S$23</formula1>
    </dataValidation>
    <dataValidation type="list" allowBlank="1" showInputMessage="1" showErrorMessage="1" sqref="G26:G40" xr:uid="{00000000-0002-0000-0100-000001000000}">
      <formula1>$P$13:$P$15</formula1>
    </dataValidation>
  </dataValidations>
  <printOptions horizontalCentered="1" verticalCentered="1"/>
  <pageMargins left="0.23622047244094491" right="0.19685039370078741" top="0.15748031496062992" bottom="0.47244094488188981" header="0.31496062992125984" footer="7.874015748031496E-2"/>
  <pageSetup paperSize="9" scale="64" orientation="portrait" horizontalDpi="4294967293" r:id="rId1"/>
  <headerFooter alignWithMargins="0">
    <oddFooter xml:space="preserve">&amp;L&amp;"Times New Roman,太字 斜体"NanoBRET™ TE Intracellular Kinase Cell-Based Assay Services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Group Box 3">
              <controlPr defaultSize="0" autoFill="0" autoPict="0">
                <anchor moveWithCells="1">
                  <from>
                    <xdr:col>5</xdr:col>
                    <xdr:colOff>0</xdr:colOff>
                    <xdr:row>25</xdr:row>
                    <xdr:rowOff>0</xdr:rowOff>
                  </from>
                  <to>
                    <xdr:col>8</xdr:col>
                    <xdr:colOff>0</xdr:colOff>
                    <xdr:row>26</xdr:row>
                    <xdr:rowOff>0</xdr:rowOff>
                  </to>
                </anchor>
              </controlPr>
            </control>
          </mc:Choice>
        </mc:AlternateContent>
        <mc:AlternateContent xmlns:mc="http://schemas.openxmlformats.org/markup-compatibility/2006">
          <mc:Choice Requires="x14">
            <control shapeId="3076" r:id="rId5" name="Group Box 4">
              <controlPr defaultSize="0" autoFill="0" autoPict="0">
                <anchor moveWithCells="1">
                  <from>
                    <xdr:col>5</xdr:col>
                    <xdr:colOff>0</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3077" r:id="rId6" name="Group Box 5">
              <controlPr defaultSize="0" autoFill="0" autoPict="0">
                <anchor moveWithCells="1">
                  <from>
                    <xdr:col>5</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3078" r:id="rId7" name="Group Box 6">
              <controlPr defaultSize="0" autoFill="0" autoPict="0">
                <anchor moveWithCells="1">
                  <from>
                    <xdr:col>5</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3079" r:id="rId8" name="Group Box 7">
              <controlPr defaultSize="0" autoFill="0" autoPict="0">
                <anchor moveWithCells="1">
                  <from>
                    <xdr:col>5</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3080" r:id="rId9" name="Group Box 8">
              <controlPr defaultSize="0" autoFill="0" autoPict="0">
                <anchor moveWithCells="1">
                  <from>
                    <xdr:col>5</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3081" r:id="rId10" name="Group Box 9">
              <controlPr defaultSize="0" autoFill="0" autoPict="0">
                <anchor moveWithCells="1">
                  <from>
                    <xdr:col>5</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3082" r:id="rId11" name="Group Box 10">
              <controlPr defaultSize="0" autoFill="0" autoPict="0">
                <anchor moveWithCells="1">
                  <from>
                    <xdr:col>5</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3083" r:id="rId12" name="Group Box 11">
              <controlPr defaultSize="0" autoFill="0" autoPict="0">
                <anchor moveWithCells="1">
                  <from>
                    <xdr:col>5</xdr:col>
                    <xdr:colOff>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3084" r:id="rId13" name="Group Box 12">
              <controlPr defaultSize="0" autoFill="0" autoPict="0">
                <anchor moveWithCells="1">
                  <from>
                    <xdr:col>5</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3085" r:id="rId14" name="Group Box 13">
              <controlPr defaultSize="0" autoFill="0" autoPict="0">
                <anchor moveWithCells="1">
                  <from>
                    <xdr:col>5</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3086" r:id="rId15" name="Group Box 14">
              <controlPr defaultSize="0" autoFill="0" autoPict="0">
                <anchor moveWithCells="1">
                  <from>
                    <xdr:col>5</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3087" r:id="rId16" name="Group Box 15">
              <controlPr defaultSize="0" autoFill="0" autoPict="0">
                <anchor moveWithCells="1">
                  <from>
                    <xdr:col>5</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3088" r:id="rId17" name="Group Box 16">
              <controlPr defaultSize="0" autoFill="0" autoPict="0">
                <anchor moveWithCells="1">
                  <from>
                    <xdr:col>5</xdr:col>
                    <xdr:colOff>0</xdr:colOff>
                    <xdr:row>38</xdr:row>
                    <xdr:rowOff>0</xdr:rowOff>
                  </from>
                  <to>
                    <xdr:col>8</xdr:col>
                    <xdr:colOff>0</xdr:colOff>
                    <xdr:row>39</xdr:row>
                    <xdr:rowOff>0</xdr:rowOff>
                  </to>
                </anchor>
              </controlPr>
            </control>
          </mc:Choice>
        </mc:AlternateContent>
        <mc:AlternateContent xmlns:mc="http://schemas.openxmlformats.org/markup-compatibility/2006">
          <mc:Choice Requires="x14">
            <control shapeId="3089" r:id="rId18" name="Group Box 17">
              <controlPr defaultSize="0" autoFill="0" autoPict="0">
                <anchor moveWithCells="1">
                  <from>
                    <xdr:col>5</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3090" r:id="rId19" name="Group Box 18">
              <controlPr defaultSize="0" autoFill="0" autoPict="0">
                <anchor moveWithCells="1">
                  <from>
                    <xdr:col>5</xdr:col>
                    <xdr:colOff>0</xdr:colOff>
                    <xdr:row>40</xdr:row>
                    <xdr:rowOff>0</xdr:rowOff>
                  </from>
                  <to>
                    <xdr:col>8</xdr:col>
                    <xdr:colOff>0</xdr:colOff>
                    <xdr:row>40</xdr:row>
                    <xdr:rowOff>47625</xdr:rowOff>
                  </to>
                </anchor>
              </controlPr>
            </control>
          </mc:Choice>
        </mc:AlternateContent>
        <mc:AlternateContent xmlns:mc="http://schemas.openxmlformats.org/markup-compatibility/2006">
          <mc:Choice Requires="x14">
            <control shapeId="3091" r:id="rId20" name="Group Box 19">
              <controlPr defaultSize="0" autoFill="0" autoPict="0">
                <anchor moveWithCells="1">
                  <from>
                    <xdr:col>5</xdr:col>
                    <xdr:colOff>0</xdr:colOff>
                    <xdr:row>40</xdr:row>
                    <xdr:rowOff>0</xdr:rowOff>
                  </from>
                  <to>
                    <xdr:col>8</xdr:col>
                    <xdr:colOff>0</xdr:colOff>
                    <xdr:row>41</xdr:row>
                    <xdr:rowOff>47625</xdr:rowOff>
                  </to>
                </anchor>
              </controlPr>
            </control>
          </mc:Choice>
        </mc:AlternateContent>
        <mc:AlternateContent xmlns:mc="http://schemas.openxmlformats.org/markup-compatibility/2006">
          <mc:Choice Requires="x14">
            <control shapeId="3092" r:id="rId21" name="Group Box 20">
              <controlPr defaultSize="0" autoFill="0" autoPict="0">
                <anchor moveWithCells="1">
                  <from>
                    <xdr:col>5</xdr:col>
                    <xdr:colOff>0</xdr:colOff>
                    <xdr:row>40</xdr:row>
                    <xdr:rowOff>0</xdr:rowOff>
                  </from>
                  <to>
                    <xdr:col>8</xdr:col>
                    <xdr:colOff>0</xdr:colOff>
                    <xdr:row>41</xdr:row>
                    <xdr:rowOff>47625</xdr:rowOff>
                  </to>
                </anchor>
              </controlPr>
            </control>
          </mc:Choice>
        </mc:AlternateContent>
        <mc:AlternateContent xmlns:mc="http://schemas.openxmlformats.org/markup-compatibility/2006">
          <mc:Choice Requires="x14">
            <control shapeId="3093" r:id="rId22" name="Group Box 21">
              <controlPr defaultSize="0" autoFill="0" autoPict="0">
                <anchor moveWithCells="1">
                  <from>
                    <xdr:col>5</xdr:col>
                    <xdr:colOff>0</xdr:colOff>
                    <xdr:row>40</xdr:row>
                    <xdr:rowOff>0</xdr:rowOff>
                  </from>
                  <to>
                    <xdr:col>8</xdr:col>
                    <xdr:colOff>0</xdr:colOff>
                    <xdr:row>41</xdr:row>
                    <xdr:rowOff>47625</xdr:rowOff>
                  </to>
                </anchor>
              </controlPr>
            </control>
          </mc:Choice>
        </mc:AlternateContent>
        <mc:AlternateContent xmlns:mc="http://schemas.openxmlformats.org/markup-compatibility/2006">
          <mc:Choice Requires="x14">
            <control shapeId="3094" r:id="rId23" name="Group Box 22">
              <controlPr defaultSize="0" autoFill="0" autoPict="0">
                <anchor moveWithCells="1">
                  <from>
                    <xdr:col>5</xdr:col>
                    <xdr:colOff>0</xdr:colOff>
                    <xdr:row>40</xdr:row>
                    <xdr:rowOff>0</xdr:rowOff>
                  </from>
                  <to>
                    <xdr:col>8</xdr:col>
                    <xdr:colOff>0</xdr:colOff>
                    <xdr:row>41</xdr:row>
                    <xdr:rowOff>47625</xdr:rowOff>
                  </to>
                </anchor>
              </controlPr>
            </control>
          </mc:Choice>
        </mc:AlternateContent>
        <mc:AlternateContent xmlns:mc="http://schemas.openxmlformats.org/markup-compatibility/2006">
          <mc:Choice Requires="x14">
            <control shapeId="3096" r:id="rId24" name="Group Box 24">
              <controlPr defaultSize="0" autoFill="0" autoPict="0">
                <anchor moveWithCells="1">
                  <from>
                    <xdr:col>5</xdr:col>
                    <xdr:colOff>0</xdr:colOff>
                    <xdr:row>25</xdr:row>
                    <xdr:rowOff>0</xdr:rowOff>
                  </from>
                  <to>
                    <xdr:col>8</xdr:col>
                    <xdr:colOff>0</xdr:colOff>
                    <xdr:row>26</xdr:row>
                    <xdr:rowOff>0</xdr:rowOff>
                  </to>
                </anchor>
              </controlPr>
            </control>
          </mc:Choice>
        </mc:AlternateContent>
        <mc:AlternateContent xmlns:mc="http://schemas.openxmlformats.org/markup-compatibility/2006">
          <mc:Choice Requires="x14">
            <control shapeId="3097" r:id="rId25" name="Group Box 25">
              <controlPr defaultSize="0" autoFill="0" autoPict="0">
                <anchor moveWithCells="1">
                  <from>
                    <xdr:col>5</xdr:col>
                    <xdr:colOff>0</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3098" r:id="rId26" name="Group Box 26">
              <controlPr defaultSize="0" autoFill="0" autoPict="0">
                <anchor moveWithCells="1">
                  <from>
                    <xdr:col>5</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3099" r:id="rId27" name="Group Box 27">
              <controlPr defaultSize="0" autoFill="0" autoPict="0">
                <anchor moveWithCells="1">
                  <from>
                    <xdr:col>5</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3100" r:id="rId28" name="Group Box 28">
              <controlPr defaultSize="0" autoFill="0" autoPict="0">
                <anchor moveWithCells="1">
                  <from>
                    <xdr:col>5</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3101" r:id="rId29" name="Group Box 29">
              <controlPr defaultSize="0" autoFill="0" autoPict="0">
                <anchor moveWithCells="1">
                  <from>
                    <xdr:col>5</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3102" r:id="rId30" name="Group Box 30">
              <controlPr defaultSize="0" autoFill="0" autoPict="0">
                <anchor moveWithCells="1">
                  <from>
                    <xdr:col>5</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3103" r:id="rId31" name="Group Box 31">
              <controlPr defaultSize="0" autoFill="0" autoPict="0">
                <anchor moveWithCells="1">
                  <from>
                    <xdr:col>5</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3104" r:id="rId32" name="Group Box 32">
              <controlPr defaultSize="0" autoFill="0" autoPict="0">
                <anchor moveWithCells="1">
                  <from>
                    <xdr:col>5</xdr:col>
                    <xdr:colOff>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3105" r:id="rId33" name="Group Box 33">
              <controlPr defaultSize="0" autoFill="0" autoPict="0">
                <anchor moveWithCells="1">
                  <from>
                    <xdr:col>5</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3106" r:id="rId34" name="Group Box 34">
              <controlPr defaultSize="0" autoFill="0" autoPict="0">
                <anchor moveWithCells="1">
                  <from>
                    <xdr:col>5</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3107" r:id="rId35" name="Group Box 35">
              <controlPr defaultSize="0" autoFill="0" autoPict="0">
                <anchor moveWithCells="1">
                  <from>
                    <xdr:col>5</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3108" r:id="rId36" name="Group Box 36">
              <controlPr defaultSize="0" autoFill="0" autoPict="0">
                <anchor moveWithCells="1">
                  <from>
                    <xdr:col>5</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3109" r:id="rId37" name="Group Box 37">
              <controlPr defaultSize="0" autoFill="0" autoPict="0">
                <anchor moveWithCells="1">
                  <from>
                    <xdr:col>5</xdr:col>
                    <xdr:colOff>0</xdr:colOff>
                    <xdr:row>38</xdr:row>
                    <xdr:rowOff>0</xdr:rowOff>
                  </from>
                  <to>
                    <xdr:col>8</xdr:col>
                    <xdr:colOff>0</xdr:colOff>
                    <xdr:row>39</xdr:row>
                    <xdr:rowOff>0</xdr:rowOff>
                  </to>
                </anchor>
              </controlPr>
            </control>
          </mc:Choice>
        </mc:AlternateContent>
        <mc:AlternateContent xmlns:mc="http://schemas.openxmlformats.org/markup-compatibility/2006">
          <mc:Choice Requires="x14">
            <control shapeId="3115" r:id="rId38" name="Option Button 43">
              <controlPr defaultSize="0" autoFill="0" autoLine="0" autoPict="0">
                <anchor moveWithCells="1">
                  <from>
                    <xdr:col>3</xdr:col>
                    <xdr:colOff>781050</xdr:colOff>
                    <xdr:row>22</xdr:row>
                    <xdr:rowOff>66675</xdr:rowOff>
                  </from>
                  <to>
                    <xdr:col>4</xdr:col>
                    <xdr:colOff>171450</xdr:colOff>
                    <xdr:row>22</xdr:row>
                    <xdr:rowOff>323850</xdr:rowOff>
                  </to>
                </anchor>
              </controlPr>
            </control>
          </mc:Choice>
        </mc:AlternateContent>
        <mc:AlternateContent xmlns:mc="http://schemas.openxmlformats.org/markup-compatibility/2006">
          <mc:Choice Requires="x14">
            <control shapeId="3116" r:id="rId39" name="Option Button 44">
              <controlPr defaultSize="0" autoFill="0" autoLine="0" autoPict="0">
                <anchor moveWithCells="1">
                  <from>
                    <xdr:col>7</xdr:col>
                    <xdr:colOff>247650</xdr:colOff>
                    <xdr:row>22</xdr:row>
                    <xdr:rowOff>85725</xdr:rowOff>
                  </from>
                  <to>
                    <xdr:col>7</xdr:col>
                    <xdr:colOff>542925</xdr:colOff>
                    <xdr:row>22</xdr:row>
                    <xdr:rowOff>333375</xdr:rowOff>
                  </to>
                </anchor>
              </controlPr>
            </control>
          </mc:Choice>
        </mc:AlternateContent>
        <mc:AlternateContent xmlns:mc="http://schemas.openxmlformats.org/markup-compatibility/2006">
          <mc:Choice Requires="x14">
            <control shapeId="3117" r:id="rId40" name="Group Box 45">
              <controlPr defaultSize="0" autoFill="0" autoPict="0">
                <anchor moveWithCells="1">
                  <from>
                    <xdr:col>3</xdr:col>
                    <xdr:colOff>581025</xdr:colOff>
                    <xdr:row>22</xdr:row>
                    <xdr:rowOff>57150</xdr:rowOff>
                  </from>
                  <to>
                    <xdr:col>9</xdr:col>
                    <xdr:colOff>819150</xdr:colOff>
                    <xdr:row>22</xdr:row>
                    <xdr:rowOff>342900</xdr:rowOff>
                  </to>
                </anchor>
              </controlPr>
            </control>
          </mc:Choice>
        </mc:AlternateContent>
        <mc:AlternateContent xmlns:mc="http://schemas.openxmlformats.org/markup-compatibility/2006">
          <mc:Choice Requires="x14">
            <control shapeId="3139" r:id="rId41" name="Group Box 67">
              <controlPr defaultSize="0" autoFill="0" autoPict="0">
                <anchor moveWithCells="1">
                  <from>
                    <xdr:col>3</xdr:col>
                    <xdr:colOff>0</xdr:colOff>
                    <xdr:row>22</xdr:row>
                    <xdr:rowOff>0</xdr:rowOff>
                  </from>
                  <to>
                    <xdr:col>10</xdr:col>
                    <xdr:colOff>0</xdr:colOff>
                    <xdr:row>23</xdr:row>
                    <xdr:rowOff>0</xdr:rowOff>
                  </to>
                </anchor>
              </controlPr>
            </control>
          </mc:Choice>
        </mc:AlternateContent>
        <mc:AlternateContent xmlns:mc="http://schemas.openxmlformats.org/markup-compatibility/2006">
          <mc:Choice Requires="x14">
            <control shapeId="3140" r:id="rId42" name="Group Box 68">
              <controlPr defaultSize="0" autoFill="0" autoPict="0">
                <anchor moveWithCells="1">
                  <from>
                    <xdr:col>3</xdr:col>
                    <xdr:colOff>0</xdr:colOff>
                    <xdr:row>23</xdr:row>
                    <xdr:rowOff>0</xdr:rowOff>
                  </from>
                  <to>
                    <xdr:col>11</xdr:col>
                    <xdr:colOff>0</xdr:colOff>
                    <xdr:row>24</xdr:row>
                    <xdr:rowOff>114300</xdr:rowOff>
                  </to>
                </anchor>
              </controlPr>
            </control>
          </mc:Choice>
        </mc:AlternateContent>
        <mc:AlternateContent xmlns:mc="http://schemas.openxmlformats.org/markup-compatibility/2006">
          <mc:Choice Requires="x14">
            <control shapeId="3141" r:id="rId43" name="Option Button 69">
              <controlPr defaultSize="0" autoFill="0" autoLine="0" autoPict="0">
                <anchor moveWithCells="1">
                  <from>
                    <xdr:col>8</xdr:col>
                    <xdr:colOff>247650</xdr:colOff>
                    <xdr:row>24</xdr:row>
                    <xdr:rowOff>152400</xdr:rowOff>
                  </from>
                  <to>
                    <xdr:col>8</xdr:col>
                    <xdr:colOff>561975</xdr:colOff>
                    <xdr:row>26</xdr:row>
                    <xdr:rowOff>57150</xdr:rowOff>
                  </to>
                </anchor>
              </controlPr>
            </control>
          </mc:Choice>
        </mc:AlternateContent>
        <mc:AlternateContent xmlns:mc="http://schemas.openxmlformats.org/markup-compatibility/2006">
          <mc:Choice Requires="x14">
            <control shapeId="3142" r:id="rId44" name="Option Button 70">
              <controlPr defaultSize="0" autoFill="0" autoLine="0" autoPict="0">
                <anchor moveWithCells="1">
                  <from>
                    <xdr:col>10</xdr:col>
                    <xdr:colOff>9525</xdr:colOff>
                    <xdr:row>25</xdr:row>
                    <xdr:rowOff>0</xdr:rowOff>
                  </from>
                  <to>
                    <xdr:col>10</xdr:col>
                    <xdr:colOff>295275</xdr:colOff>
                    <xdr:row>26</xdr:row>
                    <xdr:rowOff>19050</xdr:rowOff>
                  </to>
                </anchor>
              </controlPr>
            </control>
          </mc:Choice>
        </mc:AlternateContent>
        <mc:AlternateContent xmlns:mc="http://schemas.openxmlformats.org/markup-compatibility/2006">
          <mc:Choice Requires="x14">
            <control shapeId="3143" r:id="rId45" name="Option Button 71">
              <controlPr defaultSize="0" autoFill="0" autoLine="0" autoPict="0">
                <anchor moveWithCells="1">
                  <from>
                    <xdr:col>8</xdr:col>
                    <xdr:colOff>247650</xdr:colOff>
                    <xdr:row>26</xdr:row>
                    <xdr:rowOff>0</xdr:rowOff>
                  </from>
                  <to>
                    <xdr:col>8</xdr:col>
                    <xdr:colOff>581025</xdr:colOff>
                    <xdr:row>27</xdr:row>
                    <xdr:rowOff>19050</xdr:rowOff>
                  </to>
                </anchor>
              </controlPr>
            </control>
          </mc:Choice>
        </mc:AlternateContent>
        <mc:AlternateContent xmlns:mc="http://schemas.openxmlformats.org/markup-compatibility/2006">
          <mc:Choice Requires="x14">
            <control shapeId="3144" r:id="rId46" name="Option Button 72">
              <controlPr defaultSize="0" autoFill="0" autoLine="0" autoPict="0">
                <anchor moveWithCells="1">
                  <from>
                    <xdr:col>10</xdr:col>
                    <xdr:colOff>9525</xdr:colOff>
                    <xdr:row>26</xdr:row>
                    <xdr:rowOff>9525</xdr:rowOff>
                  </from>
                  <to>
                    <xdr:col>10</xdr:col>
                    <xdr:colOff>342900</xdr:colOff>
                    <xdr:row>27</xdr:row>
                    <xdr:rowOff>38100</xdr:rowOff>
                  </to>
                </anchor>
              </controlPr>
            </control>
          </mc:Choice>
        </mc:AlternateContent>
        <mc:AlternateContent xmlns:mc="http://schemas.openxmlformats.org/markup-compatibility/2006">
          <mc:Choice Requires="x14">
            <control shapeId="3145" r:id="rId47" name="Option Button 73">
              <controlPr defaultSize="0" autoFill="0" autoLine="0" autoPict="0">
                <anchor moveWithCells="1">
                  <from>
                    <xdr:col>8</xdr:col>
                    <xdr:colOff>257175</xdr:colOff>
                    <xdr:row>26</xdr:row>
                    <xdr:rowOff>219075</xdr:rowOff>
                  </from>
                  <to>
                    <xdr:col>8</xdr:col>
                    <xdr:colOff>638175</xdr:colOff>
                    <xdr:row>28</xdr:row>
                    <xdr:rowOff>9525</xdr:rowOff>
                  </to>
                </anchor>
              </controlPr>
            </control>
          </mc:Choice>
        </mc:AlternateContent>
        <mc:AlternateContent xmlns:mc="http://schemas.openxmlformats.org/markup-compatibility/2006">
          <mc:Choice Requires="x14">
            <control shapeId="3146" r:id="rId48" name="Option Button 74">
              <controlPr defaultSize="0" autoFill="0" autoLine="0" autoPict="0">
                <anchor moveWithCells="1">
                  <from>
                    <xdr:col>10</xdr:col>
                    <xdr:colOff>9525</xdr:colOff>
                    <xdr:row>26</xdr:row>
                    <xdr:rowOff>228600</xdr:rowOff>
                  </from>
                  <to>
                    <xdr:col>10</xdr:col>
                    <xdr:colOff>447675</xdr:colOff>
                    <xdr:row>28</xdr:row>
                    <xdr:rowOff>19050</xdr:rowOff>
                  </to>
                </anchor>
              </controlPr>
            </control>
          </mc:Choice>
        </mc:AlternateContent>
        <mc:AlternateContent xmlns:mc="http://schemas.openxmlformats.org/markup-compatibility/2006">
          <mc:Choice Requires="x14">
            <control shapeId="3147" r:id="rId49" name="Option Button 75">
              <controlPr defaultSize="0" autoFill="0" autoLine="0" autoPict="0">
                <anchor moveWithCells="1">
                  <from>
                    <xdr:col>8</xdr:col>
                    <xdr:colOff>257175</xdr:colOff>
                    <xdr:row>27</xdr:row>
                    <xdr:rowOff>219075</xdr:rowOff>
                  </from>
                  <to>
                    <xdr:col>8</xdr:col>
                    <xdr:colOff>723900</xdr:colOff>
                    <xdr:row>29</xdr:row>
                    <xdr:rowOff>9525</xdr:rowOff>
                  </to>
                </anchor>
              </controlPr>
            </control>
          </mc:Choice>
        </mc:AlternateContent>
        <mc:AlternateContent xmlns:mc="http://schemas.openxmlformats.org/markup-compatibility/2006">
          <mc:Choice Requires="x14">
            <control shapeId="3148" r:id="rId50" name="Option Button 76">
              <controlPr defaultSize="0" autoFill="0" autoLine="0" autoPict="0">
                <anchor moveWithCells="1">
                  <from>
                    <xdr:col>10</xdr:col>
                    <xdr:colOff>9525</xdr:colOff>
                    <xdr:row>27</xdr:row>
                    <xdr:rowOff>228600</xdr:rowOff>
                  </from>
                  <to>
                    <xdr:col>10</xdr:col>
                    <xdr:colOff>447675</xdr:colOff>
                    <xdr:row>29</xdr:row>
                    <xdr:rowOff>19050</xdr:rowOff>
                  </to>
                </anchor>
              </controlPr>
            </control>
          </mc:Choice>
        </mc:AlternateContent>
        <mc:AlternateContent xmlns:mc="http://schemas.openxmlformats.org/markup-compatibility/2006">
          <mc:Choice Requires="x14">
            <control shapeId="3149" r:id="rId51" name="Option Button 77">
              <controlPr defaultSize="0" autoFill="0" autoLine="0" autoPict="0">
                <anchor moveWithCells="1">
                  <from>
                    <xdr:col>8</xdr:col>
                    <xdr:colOff>257175</xdr:colOff>
                    <xdr:row>28</xdr:row>
                    <xdr:rowOff>219075</xdr:rowOff>
                  </from>
                  <to>
                    <xdr:col>8</xdr:col>
                    <xdr:colOff>704850</xdr:colOff>
                    <xdr:row>30</xdr:row>
                    <xdr:rowOff>9525</xdr:rowOff>
                  </to>
                </anchor>
              </controlPr>
            </control>
          </mc:Choice>
        </mc:AlternateContent>
        <mc:AlternateContent xmlns:mc="http://schemas.openxmlformats.org/markup-compatibility/2006">
          <mc:Choice Requires="x14">
            <control shapeId="3150" r:id="rId52" name="Option Button 78">
              <controlPr defaultSize="0" autoFill="0" autoLine="0" autoPict="0">
                <anchor moveWithCells="1">
                  <from>
                    <xdr:col>10</xdr:col>
                    <xdr:colOff>9525</xdr:colOff>
                    <xdr:row>28</xdr:row>
                    <xdr:rowOff>219075</xdr:rowOff>
                  </from>
                  <to>
                    <xdr:col>10</xdr:col>
                    <xdr:colOff>638175</xdr:colOff>
                    <xdr:row>30</xdr:row>
                    <xdr:rowOff>9525</xdr:rowOff>
                  </to>
                </anchor>
              </controlPr>
            </control>
          </mc:Choice>
        </mc:AlternateContent>
        <mc:AlternateContent xmlns:mc="http://schemas.openxmlformats.org/markup-compatibility/2006">
          <mc:Choice Requires="x14">
            <control shapeId="3151" r:id="rId53" name="Option Button 79">
              <controlPr defaultSize="0" autoFill="0" autoLine="0" autoPict="0">
                <anchor moveWithCells="1">
                  <from>
                    <xdr:col>8</xdr:col>
                    <xdr:colOff>257175</xdr:colOff>
                    <xdr:row>29</xdr:row>
                    <xdr:rowOff>219075</xdr:rowOff>
                  </from>
                  <to>
                    <xdr:col>9</xdr:col>
                    <xdr:colOff>47625</xdr:colOff>
                    <xdr:row>31</xdr:row>
                    <xdr:rowOff>9525</xdr:rowOff>
                  </to>
                </anchor>
              </controlPr>
            </control>
          </mc:Choice>
        </mc:AlternateContent>
        <mc:AlternateContent xmlns:mc="http://schemas.openxmlformats.org/markup-compatibility/2006">
          <mc:Choice Requires="x14">
            <control shapeId="3152" r:id="rId54" name="Option Button 80">
              <controlPr defaultSize="0" autoFill="0" autoLine="0" autoPict="0">
                <anchor moveWithCells="1">
                  <from>
                    <xdr:col>10</xdr:col>
                    <xdr:colOff>9525</xdr:colOff>
                    <xdr:row>30</xdr:row>
                    <xdr:rowOff>0</xdr:rowOff>
                  </from>
                  <to>
                    <xdr:col>10</xdr:col>
                    <xdr:colOff>685800</xdr:colOff>
                    <xdr:row>31</xdr:row>
                    <xdr:rowOff>19050</xdr:rowOff>
                  </to>
                </anchor>
              </controlPr>
            </control>
          </mc:Choice>
        </mc:AlternateContent>
        <mc:AlternateContent xmlns:mc="http://schemas.openxmlformats.org/markup-compatibility/2006">
          <mc:Choice Requires="x14">
            <control shapeId="3153" r:id="rId55" name="Option Button 81">
              <controlPr defaultSize="0" autoFill="0" autoLine="0" autoPict="0">
                <anchor moveWithCells="1">
                  <from>
                    <xdr:col>8</xdr:col>
                    <xdr:colOff>257175</xdr:colOff>
                    <xdr:row>30</xdr:row>
                    <xdr:rowOff>219075</xdr:rowOff>
                  </from>
                  <to>
                    <xdr:col>8</xdr:col>
                    <xdr:colOff>904875</xdr:colOff>
                    <xdr:row>32</xdr:row>
                    <xdr:rowOff>9525</xdr:rowOff>
                  </to>
                </anchor>
              </controlPr>
            </control>
          </mc:Choice>
        </mc:AlternateContent>
        <mc:AlternateContent xmlns:mc="http://schemas.openxmlformats.org/markup-compatibility/2006">
          <mc:Choice Requires="x14">
            <control shapeId="3154" r:id="rId56" name="Option Button 82">
              <controlPr defaultSize="0" autoFill="0" autoLine="0" autoPict="0">
                <anchor moveWithCells="1">
                  <from>
                    <xdr:col>10</xdr:col>
                    <xdr:colOff>9525</xdr:colOff>
                    <xdr:row>30</xdr:row>
                    <xdr:rowOff>219075</xdr:rowOff>
                  </from>
                  <to>
                    <xdr:col>10</xdr:col>
                    <xdr:colOff>742950</xdr:colOff>
                    <xdr:row>32</xdr:row>
                    <xdr:rowOff>9525</xdr:rowOff>
                  </to>
                </anchor>
              </controlPr>
            </control>
          </mc:Choice>
        </mc:AlternateContent>
        <mc:AlternateContent xmlns:mc="http://schemas.openxmlformats.org/markup-compatibility/2006">
          <mc:Choice Requires="x14">
            <control shapeId="3155" r:id="rId57" name="Option Button 83">
              <controlPr defaultSize="0" autoFill="0" autoLine="0" autoPict="0">
                <anchor moveWithCells="1">
                  <from>
                    <xdr:col>8</xdr:col>
                    <xdr:colOff>257175</xdr:colOff>
                    <xdr:row>32</xdr:row>
                    <xdr:rowOff>9525</xdr:rowOff>
                  </from>
                  <to>
                    <xdr:col>9</xdr:col>
                    <xdr:colOff>142875</xdr:colOff>
                    <xdr:row>33</xdr:row>
                    <xdr:rowOff>0</xdr:rowOff>
                  </to>
                </anchor>
              </controlPr>
            </control>
          </mc:Choice>
        </mc:AlternateContent>
        <mc:AlternateContent xmlns:mc="http://schemas.openxmlformats.org/markup-compatibility/2006">
          <mc:Choice Requires="x14">
            <control shapeId="3156" r:id="rId58" name="Option Button 84">
              <controlPr defaultSize="0" autoFill="0" autoLine="0" autoPict="0">
                <anchor moveWithCells="1">
                  <from>
                    <xdr:col>10</xdr:col>
                    <xdr:colOff>9525</xdr:colOff>
                    <xdr:row>31</xdr:row>
                    <xdr:rowOff>219075</xdr:rowOff>
                  </from>
                  <to>
                    <xdr:col>10</xdr:col>
                    <xdr:colOff>571500</xdr:colOff>
                    <xdr:row>33</xdr:row>
                    <xdr:rowOff>9525</xdr:rowOff>
                  </to>
                </anchor>
              </controlPr>
            </control>
          </mc:Choice>
        </mc:AlternateContent>
        <mc:AlternateContent xmlns:mc="http://schemas.openxmlformats.org/markup-compatibility/2006">
          <mc:Choice Requires="x14">
            <control shapeId="3157" r:id="rId59" name="Option Button 85">
              <controlPr defaultSize="0" autoFill="0" autoLine="0" autoPict="0">
                <anchor moveWithCells="1">
                  <from>
                    <xdr:col>8</xdr:col>
                    <xdr:colOff>257175</xdr:colOff>
                    <xdr:row>32</xdr:row>
                    <xdr:rowOff>219075</xdr:rowOff>
                  </from>
                  <to>
                    <xdr:col>8</xdr:col>
                    <xdr:colOff>885825</xdr:colOff>
                    <xdr:row>34</xdr:row>
                    <xdr:rowOff>9525</xdr:rowOff>
                  </to>
                </anchor>
              </controlPr>
            </control>
          </mc:Choice>
        </mc:AlternateContent>
        <mc:AlternateContent xmlns:mc="http://schemas.openxmlformats.org/markup-compatibility/2006">
          <mc:Choice Requires="x14">
            <control shapeId="3158" r:id="rId60" name="Option Button 86">
              <controlPr defaultSize="0" autoFill="0" autoLine="0" autoPict="0">
                <anchor moveWithCells="1">
                  <from>
                    <xdr:col>10</xdr:col>
                    <xdr:colOff>9525</xdr:colOff>
                    <xdr:row>32</xdr:row>
                    <xdr:rowOff>219075</xdr:rowOff>
                  </from>
                  <to>
                    <xdr:col>10</xdr:col>
                    <xdr:colOff>561975</xdr:colOff>
                    <xdr:row>34</xdr:row>
                    <xdr:rowOff>9525</xdr:rowOff>
                  </to>
                </anchor>
              </controlPr>
            </control>
          </mc:Choice>
        </mc:AlternateContent>
        <mc:AlternateContent xmlns:mc="http://schemas.openxmlformats.org/markup-compatibility/2006">
          <mc:Choice Requires="x14">
            <control shapeId="3159" r:id="rId61" name="Option Button 87">
              <controlPr defaultSize="0" autoFill="0" autoLine="0" autoPict="0">
                <anchor moveWithCells="1">
                  <from>
                    <xdr:col>8</xdr:col>
                    <xdr:colOff>257175</xdr:colOff>
                    <xdr:row>33</xdr:row>
                    <xdr:rowOff>219075</xdr:rowOff>
                  </from>
                  <to>
                    <xdr:col>8</xdr:col>
                    <xdr:colOff>895350</xdr:colOff>
                    <xdr:row>35</xdr:row>
                    <xdr:rowOff>9525</xdr:rowOff>
                  </to>
                </anchor>
              </controlPr>
            </control>
          </mc:Choice>
        </mc:AlternateContent>
        <mc:AlternateContent xmlns:mc="http://schemas.openxmlformats.org/markup-compatibility/2006">
          <mc:Choice Requires="x14">
            <control shapeId="3160" r:id="rId62" name="Option Button 88">
              <controlPr defaultSize="0" autoFill="0" autoLine="0" autoPict="0">
                <anchor moveWithCells="1">
                  <from>
                    <xdr:col>10</xdr:col>
                    <xdr:colOff>19050</xdr:colOff>
                    <xdr:row>33</xdr:row>
                    <xdr:rowOff>219075</xdr:rowOff>
                  </from>
                  <to>
                    <xdr:col>10</xdr:col>
                    <xdr:colOff>609600</xdr:colOff>
                    <xdr:row>35</xdr:row>
                    <xdr:rowOff>9525</xdr:rowOff>
                  </to>
                </anchor>
              </controlPr>
            </control>
          </mc:Choice>
        </mc:AlternateContent>
        <mc:AlternateContent xmlns:mc="http://schemas.openxmlformats.org/markup-compatibility/2006">
          <mc:Choice Requires="x14">
            <control shapeId="3161" r:id="rId63" name="Option Button 89">
              <controlPr defaultSize="0" autoFill="0" autoLine="0" autoPict="0">
                <anchor moveWithCells="1">
                  <from>
                    <xdr:col>8</xdr:col>
                    <xdr:colOff>266700</xdr:colOff>
                    <xdr:row>35</xdr:row>
                    <xdr:rowOff>9525</xdr:rowOff>
                  </from>
                  <to>
                    <xdr:col>8</xdr:col>
                    <xdr:colOff>866775</xdr:colOff>
                    <xdr:row>36</xdr:row>
                    <xdr:rowOff>19050</xdr:rowOff>
                  </to>
                </anchor>
              </controlPr>
            </control>
          </mc:Choice>
        </mc:AlternateContent>
        <mc:AlternateContent xmlns:mc="http://schemas.openxmlformats.org/markup-compatibility/2006">
          <mc:Choice Requires="x14">
            <control shapeId="3162" r:id="rId64" name="Option Button 90">
              <controlPr defaultSize="0" autoFill="0" autoLine="0" autoPict="0">
                <anchor moveWithCells="1">
                  <from>
                    <xdr:col>10</xdr:col>
                    <xdr:colOff>28575</xdr:colOff>
                    <xdr:row>34</xdr:row>
                    <xdr:rowOff>219075</xdr:rowOff>
                  </from>
                  <to>
                    <xdr:col>10</xdr:col>
                    <xdr:colOff>647700</xdr:colOff>
                    <xdr:row>36</xdr:row>
                    <xdr:rowOff>9525</xdr:rowOff>
                  </to>
                </anchor>
              </controlPr>
            </control>
          </mc:Choice>
        </mc:AlternateContent>
        <mc:AlternateContent xmlns:mc="http://schemas.openxmlformats.org/markup-compatibility/2006">
          <mc:Choice Requires="x14">
            <control shapeId="3163" r:id="rId65" name="Option Button 91">
              <controlPr defaultSize="0" autoFill="0" autoLine="0" autoPict="0">
                <anchor moveWithCells="1">
                  <from>
                    <xdr:col>8</xdr:col>
                    <xdr:colOff>257175</xdr:colOff>
                    <xdr:row>35</xdr:row>
                    <xdr:rowOff>219075</xdr:rowOff>
                  </from>
                  <to>
                    <xdr:col>9</xdr:col>
                    <xdr:colOff>38100</xdr:colOff>
                    <xdr:row>37</xdr:row>
                    <xdr:rowOff>19050</xdr:rowOff>
                  </to>
                </anchor>
              </controlPr>
            </control>
          </mc:Choice>
        </mc:AlternateContent>
        <mc:AlternateContent xmlns:mc="http://schemas.openxmlformats.org/markup-compatibility/2006">
          <mc:Choice Requires="x14">
            <control shapeId="3164" r:id="rId66" name="Option Button 92">
              <controlPr defaultSize="0" autoFill="0" autoLine="0" autoPict="0">
                <anchor moveWithCells="1">
                  <from>
                    <xdr:col>10</xdr:col>
                    <xdr:colOff>19050</xdr:colOff>
                    <xdr:row>35</xdr:row>
                    <xdr:rowOff>219075</xdr:rowOff>
                  </from>
                  <to>
                    <xdr:col>10</xdr:col>
                    <xdr:colOff>619125</xdr:colOff>
                    <xdr:row>37</xdr:row>
                    <xdr:rowOff>9525</xdr:rowOff>
                  </to>
                </anchor>
              </controlPr>
            </control>
          </mc:Choice>
        </mc:AlternateContent>
        <mc:AlternateContent xmlns:mc="http://schemas.openxmlformats.org/markup-compatibility/2006">
          <mc:Choice Requires="x14">
            <control shapeId="3165" r:id="rId67" name="Option Button 93">
              <controlPr defaultSize="0" autoFill="0" autoLine="0" autoPict="0">
                <anchor moveWithCells="1">
                  <from>
                    <xdr:col>8</xdr:col>
                    <xdr:colOff>257175</xdr:colOff>
                    <xdr:row>36</xdr:row>
                    <xdr:rowOff>219075</xdr:rowOff>
                  </from>
                  <to>
                    <xdr:col>9</xdr:col>
                    <xdr:colOff>85725</xdr:colOff>
                    <xdr:row>38</xdr:row>
                    <xdr:rowOff>9525</xdr:rowOff>
                  </to>
                </anchor>
              </controlPr>
            </control>
          </mc:Choice>
        </mc:AlternateContent>
        <mc:AlternateContent xmlns:mc="http://schemas.openxmlformats.org/markup-compatibility/2006">
          <mc:Choice Requires="x14">
            <control shapeId="3166" r:id="rId68" name="Option Button 94">
              <controlPr defaultSize="0" autoFill="0" autoLine="0" autoPict="0">
                <anchor moveWithCells="1">
                  <from>
                    <xdr:col>10</xdr:col>
                    <xdr:colOff>19050</xdr:colOff>
                    <xdr:row>36</xdr:row>
                    <xdr:rowOff>228600</xdr:rowOff>
                  </from>
                  <to>
                    <xdr:col>10</xdr:col>
                    <xdr:colOff>638175</xdr:colOff>
                    <xdr:row>38</xdr:row>
                    <xdr:rowOff>19050</xdr:rowOff>
                  </to>
                </anchor>
              </controlPr>
            </control>
          </mc:Choice>
        </mc:AlternateContent>
        <mc:AlternateContent xmlns:mc="http://schemas.openxmlformats.org/markup-compatibility/2006">
          <mc:Choice Requires="x14">
            <control shapeId="3167" r:id="rId69" name="Option Button 95">
              <controlPr defaultSize="0" autoFill="0" autoLine="0" autoPict="0">
                <anchor moveWithCells="1">
                  <from>
                    <xdr:col>8</xdr:col>
                    <xdr:colOff>257175</xdr:colOff>
                    <xdr:row>37</xdr:row>
                    <xdr:rowOff>219075</xdr:rowOff>
                  </from>
                  <to>
                    <xdr:col>9</xdr:col>
                    <xdr:colOff>38100</xdr:colOff>
                    <xdr:row>38</xdr:row>
                    <xdr:rowOff>209550</xdr:rowOff>
                  </to>
                </anchor>
              </controlPr>
            </control>
          </mc:Choice>
        </mc:AlternateContent>
        <mc:AlternateContent xmlns:mc="http://schemas.openxmlformats.org/markup-compatibility/2006">
          <mc:Choice Requires="x14">
            <control shapeId="3168" r:id="rId70" name="Option Button 96">
              <controlPr defaultSize="0" autoFill="0" autoLine="0" autoPict="0">
                <anchor moveWithCells="1">
                  <from>
                    <xdr:col>10</xdr:col>
                    <xdr:colOff>19050</xdr:colOff>
                    <xdr:row>38</xdr:row>
                    <xdr:rowOff>9525</xdr:rowOff>
                  </from>
                  <to>
                    <xdr:col>10</xdr:col>
                    <xdr:colOff>581025</xdr:colOff>
                    <xdr:row>39</xdr:row>
                    <xdr:rowOff>0</xdr:rowOff>
                  </to>
                </anchor>
              </controlPr>
            </control>
          </mc:Choice>
        </mc:AlternateContent>
        <mc:AlternateContent xmlns:mc="http://schemas.openxmlformats.org/markup-compatibility/2006">
          <mc:Choice Requires="x14">
            <control shapeId="3169" r:id="rId71" name="Option Button 97">
              <controlPr defaultSize="0" autoFill="0" autoLine="0" autoPict="0">
                <anchor moveWithCells="1">
                  <from>
                    <xdr:col>8</xdr:col>
                    <xdr:colOff>266700</xdr:colOff>
                    <xdr:row>39</xdr:row>
                    <xdr:rowOff>9525</xdr:rowOff>
                  </from>
                  <to>
                    <xdr:col>8</xdr:col>
                    <xdr:colOff>885825</xdr:colOff>
                    <xdr:row>40</xdr:row>
                    <xdr:rowOff>9525</xdr:rowOff>
                  </to>
                </anchor>
              </controlPr>
            </control>
          </mc:Choice>
        </mc:AlternateContent>
        <mc:AlternateContent xmlns:mc="http://schemas.openxmlformats.org/markup-compatibility/2006">
          <mc:Choice Requires="x14">
            <control shapeId="3170" r:id="rId72" name="Option Button 98">
              <controlPr defaultSize="0" autoFill="0" autoLine="0" autoPict="0">
                <anchor moveWithCells="1">
                  <from>
                    <xdr:col>10</xdr:col>
                    <xdr:colOff>19050</xdr:colOff>
                    <xdr:row>38</xdr:row>
                    <xdr:rowOff>219075</xdr:rowOff>
                  </from>
                  <to>
                    <xdr:col>10</xdr:col>
                    <xdr:colOff>523875</xdr:colOff>
                    <xdr:row>40</xdr:row>
                    <xdr:rowOff>9525</xdr:rowOff>
                  </to>
                </anchor>
              </controlPr>
            </control>
          </mc:Choice>
        </mc:AlternateContent>
        <mc:AlternateContent xmlns:mc="http://schemas.openxmlformats.org/markup-compatibility/2006">
          <mc:Choice Requires="x14">
            <control shapeId="3171" r:id="rId73" name="Group Box 99">
              <controlPr defaultSize="0" autoFill="0" autoPict="0">
                <anchor moveWithCells="1">
                  <from>
                    <xdr:col>8</xdr:col>
                    <xdr:colOff>57150</xdr:colOff>
                    <xdr:row>24</xdr:row>
                    <xdr:rowOff>95250</xdr:rowOff>
                  </from>
                  <to>
                    <xdr:col>10</xdr:col>
                    <xdr:colOff>895350</xdr:colOff>
                    <xdr:row>26</xdr:row>
                    <xdr:rowOff>123825</xdr:rowOff>
                  </to>
                </anchor>
              </controlPr>
            </control>
          </mc:Choice>
        </mc:AlternateContent>
        <mc:AlternateContent xmlns:mc="http://schemas.openxmlformats.org/markup-compatibility/2006">
          <mc:Choice Requires="x14">
            <control shapeId="3172" r:id="rId74" name="Group Box 100">
              <controlPr defaultSize="0" autoFill="0" autoPict="0">
                <anchor moveWithCells="1">
                  <from>
                    <xdr:col>8</xdr:col>
                    <xdr:colOff>66675</xdr:colOff>
                    <xdr:row>25</xdr:row>
                    <xdr:rowOff>161925</xdr:rowOff>
                  </from>
                  <to>
                    <xdr:col>11</xdr:col>
                    <xdr:colOff>9525</xdr:colOff>
                    <xdr:row>27</xdr:row>
                    <xdr:rowOff>114300</xdr:rowOff>
                  </to>
                </anchor>
              </controlPr>
            </control>
          </mc:Choice>
        </mc:AlternateContent>
        <mc:AlternateContent xmlns:mc="http://schemas.openxmlformats.org/markup-compatibility/2006">
          <mc:Choice Requires="x14">
            <control shapeId="3173" r:id="rId75" name="Group Box 101">
              <controlPr defaultSize="0" autoFill="0" autoPict="0">
                <anchor moveWithCells="1">
                  <from>
                    <xdr:col>8</xdr:col>
                    <xdr:colOff>190500</xdr:colOff>
                    <xdr:row>26</xdr:row>
                    <xdr:rowOff>123825</xdr:rowOff>
                  </from>
                  <to>
                    <xdr:col>10</xdr:col>
                    <xdr:colOff>771525</xdr:colOff>
                    <xdr:row>28</xdr:row>
                    <xdr:rowOff>104775</xdr:rowOff>
                  </to>
                </anchor>
              </controlPr>
            </control>
          </mc:Choice>
        </mc:AlternateContent>
        <mc:AlternateContent xmlns:mc="http://schemas.openxmlformats.org/markup-compatibility/2006">
          <mc:Choice Requires="x14">
            <control shapeId="3174" r:id="rId76" name="Group Box 102">
              <controlPr defaultSize="0" autoFill="0" autoPict="0">
                <anchor moveWithCells="1">
                  <from>
                    <xdr:col>8</xdr:col>
                    <xdr:colOff>28575</xdr:colOff>
                    <xdr:row>27</xdr:row>
                    <xdr:rowOff>152400</xdr:rowOff>
                  </from>
                  <to>
                    <xdr:col>10</xdr:col>
                    <xdr:colOff>895350</xdr:colOff>
                    <xdr:row>29</xdr:row>
                    <xdr:rowOff>123825</xdr:rowOff>
                  </to>
                </anchor>
              </controlPr>
            </control>
          </mc:Choice>
        </mc:AlternateContent>
        <mc:AlternateContent xmlns:mc="http://schemas.openxmlformats.org/markup-compatibility/2006">
          <mc:Choice Requires="x14">
            <control shapeId="3175" r:id="rId77" name="Group Box 103">
              <controlPr defaultSize="0" autoFill="0" autoPict="0">
                <anchor moveWithCells="1">
                  <from>
                    <xdr:col>8</xdr:col>
                    <xdr:colOff>38100</xdr:colOff>
                    <xdr:row>28</xdr:row>
                    <xdr:rowOff>152400</xdr:rowOff>
                  </from>
                  <to>
                    <xdr:col>10</xdr:col>
                    <xdr:colOff>895350</xdr:colOff>
                    <xdr:row>30</xdr:row>
                    <xdr:rowOff>123825</xdr:rowOff>
                  </to>
                </anchor>
              </controlPr>
            </control>
          </mc:Choice>
        </mc:AlternateContent>
        <mc:AlternateContent xmlns:mc="http://schemas.openxmlformats.org/markup-compatibility/2006">
          <mc:Choice Requires="x14">
            <control shapeId="3176" r:id="rId78" name="Group Box 104">
              <controlPr defaultSize="0" autoFill="0" autoPict="0">
                <anchor moveWithCells="1">
                  <from>
                    <xdr:col>8</xdr:col>
                    <xdr:colOff>28575</xdr:colOff>
                    <xdr:row>29</xdr:row>
                    <xdr:rowOff>152400</xdr:rowOff>
                  </from>
                  <to>
                    <xdr:col>11</xdr:col>
                    <xdr:colOff>0</xdr:colOff>
                    <xdr:row>31</xdr:row>
                    <xdr:rowOff>104775</xdr:rowOff>
                  </to>
                </anchor>
              </controlPr>
            </control>
          </mc:Choice>
        </mc:AlternateContent>
        <mc:AlternateContent xmlns:mc="http://schemas.openxmlformats.org/markup-compatibility/2006">
          <mc:Choice Requires="x14">
            <control shapeId="3177" r:id="rId79" name="Group Box 105">
              <controlPr defaultSize="0" autoFill="0" autoPict="0">
                <anchor moveWithCells="1">
                  <from>
                    <xdr:col>8</xdr:col>
                    <xdr:colOff>19050</xdr:colOff>
                    <xdr:row>30</xdr:row>
                    <xdr:rowOff>114300</xdr:rowOff>
                  </from>
                  <to>
                    <xdr:col>11</xdr:col>
                    <xdr:colOff>0</xdr:colOff>
                    <xdr:row>32</xdr:row>
                    <xdr:rowOff>114300</xdr:rowOff>
                  </to>
                </anchor>
              </controlPr>
            </control>
          </mc:Choice>
        </mc:AlternateContent>
        <mc:AlternateContent xmlns:mc="http://schemas.openxmlformats.org/markup-compatibility/2006">
          <mc:Choice Requires="x14">
            <control shapeId="3178" r:id="rId80" name="Group Box 106">
              <controlPr defaultSize="0" autoFill="0" autoPict="0">
                <anchor moveWithCells="1">
                  <from>
                    <xdr:col>8</xdr:col>
                    <xdr:colOff>19050</xdr:colOff>
                    <xdr:row>31</xdr:row>
                    <xdr:rowOff>133350</xdr:rowOff>
                  </from>
                  <to>
                    <xdr:col>10</xdr:col>
                    <xdr:colOff>895350</xdr:colOff>
                    <xdr:row>33</xdr:row>
                    <xdr:rowOff>114300</xdr:rowOff>
                  </to>
                </anchor>
              </controlPr>
            </control>
          </mc:Choice>
        </mc:AlternateContent>
        <mc:AlternateContent xmlns:mc="http://schemas.openxmlformats.org/markup-compatibility/2006">
          <mc:Choice Requires="x14">
            <control shapeId="3179" r:id="rId81" name="Group Box 107">
              <controlPr defaultSize="0" autoFill="0" autoPict="0">
                <anchor moveWithCells="1">
                  <from>
                    <xdr:col>8</xdr:col>
                    <xdr:colOff>19050</xdr:colOff>
                    <xdr:row>32</xdr:row>
                    <xdr:rowOff>133350</xdr:rowOff>
                  </from>
                  <to>
                    <xdr:col>10</xdr:col>
                    <xdr:colOff>895350</xdr:colOff>
                    <xdr:row>34</xdr:row>
                    <xdr:rowOff>104775</xdr:rowOff>
                  </to>
                </anchor>
              </controlPr>
            </control>
          </mc:Choice>
        </mc:AlternateContent>
        <mc:AlternateContent xmlns:mc="http://schemas.openxmlformats.org/markup-compatibility/2006">
          <mc:Choice Requires="x14">
            <control shapeId="3180" r:id="rId82" name="Group Box 108">
              <controlPr defaultSize="0" autoFill="0" autoPict="0">
                <anchor moveWithCells="1">
                  <from>
                    <xdr:col>8</xdr:col>
                    <xdr:colOff>9525</xdr:colOff>
                    <xdr:row>33</xdr:row>
                    <xdr:rowOff>133350</xdr:rowOff>
                  </from>
                  <to>
                    <xdr:col>11</xdr:col>
                    <xdr:colOff>9525</xdr:colOff>
                    <xdr:row>35</xdr:row>
                    <xdr:rowOff>104775</xdr:rowOff>
                  </to>
                </anchor>
              </controlPr>
            </control>
          </mc:Choice>
        </mc:AlternateContent>
        <mc:AlternateContent xmlns:mc="http://schemas.openxmlformats.org/markup-compatibility/2006">
          <mc:Choice Requires="x14">
            <control shapeId="3181" r:id="rId83" name="Group Box 109">
              <controlPr defaultSize="0" autoFill="0" autoPict="0">
                <anchor moveWithCells="1">
                  <from>
                    <xdr:col>8</xdr:col>
                    <xdr:colOff>0</xdr:colOff>
                    <xdr:row>34</xdr:row>
                    <xdr:rowOff>123825</xdr:rowOff>
                  </from>
                  <to>
                    <xdr:col>10</xdr:col>
                    <xdr:colOff>895350</xdr:colOff>
                    <xdr:row>36</xdr:row>
                    <xdr:rowOff>76200</xdr:rowOff>
                  </to>
                </anchor>
              </controlPr>
            </control>
          </mc:Choice>
        </mc:AlternateContent>
        <mc:AlternateContent xmlns:mc="http://schemas.openxmlformats.org/markup-compatibility/2006">
          <mc:Choice Requires="x14">
            <control shapeId="3182" r:id="rId84" name="Group Box 110">
              <controlPr defaultSize="0" autoFill="0" autoPict="0">
                <anchor moveWithCells="1">
                  <from>
                    <xdr:col>8</xdr:col>
                    <xdr:colOff>0</xdr:colOff>
                    <xdr:row>35</xdr:row>
                    <xdr:rowOff>123825</xdr:rowOff>
                  </from>
                  <to>
                    <xdr:col>11</xdr:col>
                    <xdr:colOff>38100</xdr:colOff>
                    <xdr:row>37</xdr:row>
                    <xdr:rowOff>104775</xdr:rowOff>
                  </to>
                </anchor>
              </controlPr>
            </control>
          </mc:Choice>
        </mc:AlternateContent>
        <mc:AlternateContent xmlns:mc="http://schemas.openxmlformats.org/markup-compatibility/2006">
          <mc:Choice Requires="x14">
            <control shapeId="3183" r:id="rId85" name="Group Box 111">
              <controlPr defaultSize="0" autoFill="0" autoPict="0">
                <anchor moveWithCells="1">
                  <from>
                    <xdr:col>8</xdr:col>
                    <xdr:colOff>9525</xdr:colOff>
                    <xdr:row>36</xdr:row>
                    <xdr:rowOff>161925</xdr:rowOff>
                  </from>
                  <to>
                    <xdr:col>10</xdr:col>
                    <xdr:colOff>885825</xdr:colOff>
                    <xdr:row>38</xdr:row>
                    <xdr:rowOff>76200</xdr:rowOff>
                  </to>
                </anchor>
              </controlPr>
            </control>
          </mc:Choice>
        </mc:AlternateContent>
        <mc:AlternateContent xmlns:mc="http://schemas.openxmlformats.org/markup-compatibility/2006">
          <mc:Choice Requires="x14">
            <control shapeId="3184" r:id="rId86" name="Group Box 112">
              <controlPr defaultSize="0" autoFill="0" autoPict="0">
                <anchor moveWithCells="1">
                  <from>
                    <xdr:col>8</xdr:col>
                    <xdr:colOff>0</xdr:colOff>
                    <xdr:row>37</xdr:row>
                    <xdr:rowOff>161925</xdr:rowOff>
                  </from>
                  <to>
                    <xdr:col>11</xdr:col>
                    <xdr:colOff>9525</xdr:colOff>
                    <xdr:row>39</xdr:row>
                    <xdr:rowOff>76200</xdr:rowOff>
                  </to>
                </anchor>
              </controlPr>
            </control>
          </mc:Choice>
        </mc:AlternateContent>
        <mc:AlternateContent xmlns:mc="http://schemas.openxmlformats.org/markup-compatibility/2006">
          <mc:Choice Requires="x14">
            <control shapeId="3185" r:id="rId87" name="Group Box 113">
              <controlPr defaultSize="0" autoFill="0" autoPict="0">
                <anchor moveWithCells="1">
                  <from>
                    <xdr:col>8</xdr:col>
                    <xdr:colOff>19050</xdr:colOff>
                    <xdr:row>38</xdr:row>
                    <xdr:rowOff>161925</xdr:rowOff>
                  </from>
                  <to>
                    <xdr:col>11</xdr:col>
                    <xdr:colOff>0</xdr:colOff>
                    <xdr:row>40</xdr:row>
                    <xdr:rowOff>38100</xdr:rowOff>
                  </to>
                </anchor>
              </controlPr>
            </control>
          </mc:Choice>
        </mc:AlternateContent>
        <mc:AlternateContent xmlns:mc="http://schemas.openxmlformats.org/markup-compatibility/2006">
          <mc:Choice Requires="x14">
            <control shapeId="3186" r:id="rId88" name="Option Button 114">
              <controlPr defaultSize="0" autoFill="0" autoLine="0" autoPict="0">
                <anchor moveWithCells="1">
                  <from>
                    <xdr:col>1</xdr:col>
                    <xdr:colOff>619125</xdr:colOff>
                    <xdr:row>40</xdr:row>
                    <xdr:rowOff>152400</xdr:rowOff>
                  </from>
                  <to>
                    <xdr:col>2</xdr:col>
                    <xdr:colOff>57150</xdr:colOff>
                    <xdr:row>42</xdr:row>
                    <xdr:rowOff>28575</xdr:rowOff>
                  </to>
                </anchor>
              </controlPr>
            </control>
          </mc:Choice>
        </mc:AlternateContent>
        <mc:AlternateContent xmlns:mc="http://schemas.openxmlformats.org/markup-compatibility/2006">
          <mc:Choice Requires="x14">
            <control shapeId="3187" r:id="rId89" name="Option Button 115">
              <controlPr defaultSize="0" autoFill="0" autoLine="0" autoPict="0">
                <anchor moveWithCells="1">
                  <from>
                    <xdr:col>4</xdr:col>
                    <xdr:colOff>638175</xdr:colOff>
                    <xdr:row>40</xdr:row>
                    <xdr:rowOff>152400</xdr:rowOff>
                  </from>
                  <to>
                    <xdr:col>5</xdr:col>
                    <xdr:colOff>85725</xdr:colOff>
                    <xdr:row>42</xdr:row>
                    <xdr:rowOff>28575</xdr:rowOff>
                  </to>
                </anchor>
              </controlPr>
            </control>
          </mc:Choice>
        </mc:AlternateContent>
        <mc:AlternateContent xmlns:mc="http://schemas.openxmlformats.org/markup-compatibility/2006">
          <mc:Choice Requires="x14">
            <control shapeId="3188" r:id="rId90" name="Group Box 116">
              <controlPr defaultSize="0" autoFill="0" autoPict="0">
                <anchor moveWithCells="1">
                  <from>
                    <xdr:col>1</xdr:col>
                    <xdr:colOff>352425</xdr:colOff>
                    <xdr:row>40</xdr:row>
                    <xdr:rowOff>266700</xdr:rowOff>
                  </from>
                  <to>
                    <xdr:col>5</xdr:col>
                    <xdr:colOff>428625</xdr:colOff>
                    <xdr:row>42</xdr:row>
                    <xdr:rowOff>228600</xdr:rowOff>
                  </to>
                </anchor>
              </controlPr>
            </control>
          </mc:Choice>
        </mc:AlternateContent>
        <mc:AlternateContent xmlns:mc="http://schemas.openxmlformats.org/markup-compatibility/2006">
          <mc:Choice Requires="x14">
            <control shapeId="3197" r:id="rId91" name="Group Box 125">
              <controlPr locked="0" defaultSize="0" autoFill="0" autoPict="0">
                <anchor moveWithCells="1">
                  <from>
                    <xdr:col>1</xdr:col>
                    <xdr:colOff>285750</xdr:colOff>
                    <xdr:row>40</xdr:row>
                    <xdr:rowOff>276225</xdr:rowOff>
                  </from>
                  <to>
                    <xdr:col>5</xdr:col>
                    <xdr:colOff>447675</xdr:colOff>
                    <xdr:row>42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CCCC"/>
  </sheetPr>
  <dimension ref="A1:AS488"/>
  <sheetViews>
    <sheetView showGridLines="0" showZeros="0" zoomScale="80" zoomScaleNormal="80" zoomScaleSheetLayoutView="100" workbookViewId="0">
      <selection activeCell="K4" sqref="K4:L4"/>
    </sheetView>
  </sheetViews>
  <sheetFormatPr defaultColWidth="9.140625" defaultRowHeight="12.75" outlineLevelCol="1" x14ac:dyDescent="0.2"/>
  <cols>
    <col min="1" max="1" width="5.7109375" style="71" customWidth="1"/>
    <col min="2" max="12" width="13.7109375" style="71" customWidth="1"/>
    <col min="13" max="13" width="2.7109375" style="68" customWidth="1"/>
    <col min="14" max="14" width="2.7109375" style="68" hidden="1" customWidth="1"/>
    <col min="15" max="15" width="7.28515625" style="69" hidden="1" customWidth="1" outlineLevel="1"/>
    <col min="16" max="16" width="13.140625" style="68" hidden="1" customWidth="1" outlineLevel="1"/>
    <col min="17" max="17" width="5.7109375" style="68" hidden="1" customWidth="1" outlineLevel="1"/>
    <col min="18" max="18" width="25.28515625" style="68" hidden="1" customWidth="1" outlineLevel="1"/>
    <col min="19" max="19" width="7.140625" style="68" hidden="1" customWidth="1" outlineLevel="1"/>
    <col min="20" max="21" width="5.28515625" style="68" hidden="1" customWidth="1" outlineLevel="1"/>
    <col min="22" max="22" width="6" style="68" hidden="1" customWidth="1" outlineLevel="1"/>
    <col min="23" max="23" width="5.5703125" style="68" hidden="1" customWidth="1" outlineLevel="1"/>
    <col min="24" max="27" width="7.140625" style="68" hidden="1" customWidth="1" outlineLevel="1"/>
    <col min="28" max="36" width="5.28515625" style="68" hidden="1" customWidth="1" outlineLevel="1"/>
    <col min="37" max="37" width="5.28515625" style="68" customWidth="1" collapsed="1"/>
    <col min="38" max="38" width="16" style="68" customWidth="1"/>
    <col min="39" max="16384" width="9.140625" style="68"/>
  </cols>
  <sheetData>
    <row r="1" spans="1:21" ht="48.75" customHeight="1" x14ac:dyDescent="0.35">
      <c r="A1" s="63"/>
      <c r="B1" s="64"/>
      <c r="C1" s="64"/>
      <c r="D1" s="64"/>
      <c r="E1" s="64"/>
      <c r="F1" s="64"/>
      <c r="G1" s="65"/>
      <c r="H1" s="64"/>
      <c r="I1" s="66"/>
      <c r="J1" s="64"/>
      <c r="K1" s="64"/>
      <c r="L1" s="262"/>
    </row>
    <row r="2" spans="1:21" ht="33" customHeight="1" x14ac:dyDescent="0.3">
      <c r="A2" s="576" t="s">
        <v>774</v>
      </c>
      <c r="B2" s="577"/>
      <c r="C2" s="577"/>
      <c r="D2" s="577"/>
      <c r="E2" s="577"/>
      <c r="F2" s="577"/>
      <c r="G2" s="577"/>
      <c r="H2" s="577"/>
      <c r="I2" s="577"/>
      <c r="J2" s="577"/>
      <c r="K2" s="577"/>
      <c r="L2" s="627"/>
    </row>
    <row r="3" spans="1:21" ht="21" customHeight="1" x14ac:dyDescent="0.25">
      <c r="A3" s="578" t="s">
        <v>775</v>
      </c>
      <c r="B3" s="579"/>
      <c r="C3" s="579"/>
      <c r="D3" s="579"/>
      <c r="E3" s="579"/>
      <c r="F3" s="579"/>
      <c r="G3" s="579"/>
      <c r="H3" s="579"/>
      <c r="I3" s="579"/>
      <c r="J3" s="579"/>
      <c r="K3" s="579"/>
      <c r="L3" s="628"/>
    </row>
    <row r="4" spans="1:21" ht="22.5" customHeight="1" x14ac:dyDescent="0.2">
      <c r="A4" s="70" t="s">
        <v>1102</v>
      </c>
      <c r="C4" s="72"/>
      <c r="D4" s="73"/>
      <c r="E4" s="580"/>
      <c r="F4" s="580"/>
      <c r="G4" s="580"/>
      <c r="H4" s="580"/>
      <c r="I4" s="580"/>
      <c r="J4" s="74" t="s">
        <v>1</v>
      </c>
      <c r="K4" s="629"/>
      <c r="L4" s="630"/>
    </row>
    <row r="5" spans="1:21" ht="22.5" customHeight="1" x14ac:dyDescent="0.2">
      <c r="A5" s="631" t="s">
        <v>2</v>
      </c>
      <c r="B5" s="632"/>
      <c r="C5" s="632"/>
      <c r="D5" s="632"/>
      <c r="E5" s="632"/>
      <c r="F5" s="632"/>
      <c r="G5" s="632"/>
      <c r="H5" s="632"/>
      <c r="I5" s="632"/>
      <c r="J5" s="632"/>
      <c r="K5" s="632"/>
      <c r="L5" s="633"/>
      <c r="M5" s="75"/>
      <c r="N5" s="75"/>
      <c r="O5" s="76"/>
      <c r="P5" s="75"/>
      <c r="Q5" s="75"/>
      <c r="R5" s="75"/>
      <c r="S5" s="75"/>
      <c r="T5" s="75"/>
      <c r="U5" s="75"/>
    </row>
    <row r="6" spans="1:21" ht="14.25" customHeight="1" x14ac:dyDescent="0.2">
      <c r="A6" s="564" t="s">
        <v>3</v>
      </c>
      <c r="B6" s="531"/>
      <c r="C6" s="56"/>
      <c r="D6" s="1"/>
      <c r="E6" s="1"/>
      <c r="F6" s="1"/>
      <c r="G6" s="1"/>
      <c r="H6" s="2"/>
      <c r="I6" s="2"/>
      <c r="J6" s="2"/>
      <c r="K6" s="2"/>
      <c r="L6" s="263"/>
      <c r="M6" s="78"/>
      <c r="N6" s="78"/>
    </row>
    <row r="7" spans="1:21" ht="14.25" customHeight="1" x14ac:dyDescent="0.2">
      <c r="A7" s="571" t="s">
        <v>4</v>
      </c>
      <c r="B7" s="496"/>
      <c r="C7" s="5"/>
      <c r="D7" s="3"/>
      <c r="E7" s="3"/>
      <c r="F7" s="3"/>
      <c r="G7" s="3"/>
      <c r="H7" s="4"/>
      <c r="I7" s="4"/>
      <c r="J7" s="4"/>
      <c r="K7" s="4"/>
      <c r="L7" s="264"/>
    </row>
    <row r="8" spans="1:21" ht="14.25" customHeight="1" x14ac:dyDescent="0.2">
      <c r="A8" s="571" t="s">
        <v>5</v>
      </c>
      <c r="B8" s="496"/>
      <c r="C8" s="5"/>
      <c r="D8" s="3"/>
      <c r="E8" s="3"/>
      <c r="F8" s="3"/>
      <c r="G8" s="3"/>
      <c r="H8" s="4"/>
      <c r="I8" s="4"/>
      <c r="J8" s="4"/>
      <c r="K8" s="4"/>
      <c r="L8" s="264"/>
    </row>
    <row r="9" spans="1:21" ht="14.25" customHeight="1" x14ac:dyDescent="0.2">
      <c r="A9" s="571" t="s">
        <v>6</v>
      </c>
      <c r="B9" s="496"/>
      <c r="C9" s="5"/>
      <c r="D9" s="3"/>
      <c r="E9" s="3"/>
      <c r="F9" s="3"/>
      <c r="G9" s="3"/>
      <c r="H9" s="4"/>
      <c r="I9" s="4"/>
      <c r="J9" s="4"/>
      <c r="K9" s="4"/>
      <c r="L9" s="264"/>
    </row>
    <row r="10" spans="1:21" ht="14.25" customHeight="1" x14ac:dyDescent="0.2">
      <c r="A10" s="571" t="s">
        <v>7</v>
      </c>
      <c r="B10" s="496"/>
      <c r="C10" s="5"/>
      <c r="D10" s="3"/>
      <c r="E10" s="3"/>
      <c r="F10" s="3"/>
      <c r="G10" s="3"/>
      <c r="H10" s="4"/>
      <c r="I10" s="4"/>
      <c r="J10" s="4"/>
      <c r="K10" s="4"/>
      <c r="L10" s="264"/>
    </row>
    <row r="11" spans="1:21" ht="14.25" customHeight="1" x14ac:dyDescent="0.2">
      <c r="A11" s="571" t="s">
        <v>8</v>
      </c>
      <c r="B11" s="496"/>
      <c r="C11" s="5"/>
      <c r="D11" s="3"/>
      <c r="E11" s="3"/>
      <c r="F11" s="3"/>
      <c r="G11" s="3"/>
      <c r="H11" s="4"/>
      <c r="I11" s="4"/>
      <c r="J11" s="4"/>
      <c r="K11" s="4"/>
      <c r="L11" s="264"/>
    </row>
    <row r="12" spans="1:21" ht="14.25" customHeight="1" x14ac:dyDescent="0.2">
      <c r="A12" s="571" t="s">
        <v>9</v>
      </c>
      <c r="B12" s="496"/>
      <c r="C12" s="5"/>
      <c r="D12" s="3"/>
      <c r="E12" s="3"/>
      <c r="F12" s="3"/>
      <c r="G12" s="3"/>
      <c r="H12" s="4"/>
      <c r="I12" s="4"/>
      <c r="J12" s="4"/>
      <c r="K12" s="4"/>
      <c r="L12" s="264"/>
      <c r="P12" s="80"/>
    </row>
    <row r="13" spans="1:21" ht="14.25" customHeight="1" x14ac:dyDescent="0.2">
      <c r="A13" s="571" t="s">
        <v>10</v>
      </c>
      <c r="B13" s="496"/>
      <c r="C13" s="415" t="s">
        <v>1060</v>
      </c>
      <c r="D13" s="3"/>
      <c r="E13" s="3"/>
      <c r="F13" s="3"/>
      <c r="G13" s="3"/>
      <c r="H13" s="4"/>
      <c r="I13" s="4"/>
      <c r="J13" s="4"/>
      <c r="K13" s="4"/>
      <c r="L13" s="264"/>
      <c r="P13" s="81" t="s">
        <v>776</v>
      </c>
    </row>
    <row r="14" spans="1:21" ht="14.25" customHeight="1" x14ac:dyDescent="0.2">
      <c r="A14" s="571" t="s">
        <v>11</v>
      </c>
      <c r="B14" s="496"/>
      <c r="C14" s="5"/>
      <c r="D14" s="3"/>
      <c r="E14" s="3"/>
      <c r="F14" s="3"/>
      <c r="G14" s="3"/>
      <c r="H14" s="4"/>
      <c r="I14" s="4"/>
      <c r="J14" s="4"/>
      <c r="K14" s="4"/>
      <c r="L14" s="264"/>
      <c r="O14" s="82"/>
      <c r="P14" s="81"/>
    </row>
    <row r="15" spans="1:21" ht="14.25" customHeight="1" x14ac:dyDescent="0.2">
      <c r="A15" s="571" t="s">
        <v>12</v>
      </c>
      <c r="B15" s="496"/>
      <c r="C15" s="5"/>
      <c r="D15" s="3"/>
      <c r="E15" s="3"/>
      <c r="F15" s="3"/>
      <c r="G15" s="3"/>
      <c r="H15" s="4"/>
      <c r="I15" s="4"/>
      <c r="J15" s="4"/>
      <c r="K15" s="4"/>
      <c r="L15" s="264"/>
      <c r="P15" s="81"/>
    </row>
    <row r="16" spans="1:21" ht="14.25" customHeight="1" x14ac:dyDescent="0.2">
      <c r="A16" s="572" t="s">
        <v>13</v>
      </c>
      <c r="B16" s="498"/>
      <c r="C16" s="265"/>
      <c r="D16" s="6"/>
      <c r="E16" s="6"/>
      <c r="F16" s="6"/>
      <c r="G16" s="6"/>
      <c r="H16" s="7"/>
      <c r="I16" s="7"/>
      <c r="J16" s="7"/>
      <c r="K16" s="7"/>
      <c r="L16" s="266"/>
      <c r="P16" s="84"/>
    </row>
    <row r="17" spans="1:33" ht="22.5" customHeight="1" x14ac:dyDescent="0.2">
      <c r="A17" s="85"/>
      <c r="B17" s="86"/>
      <c r="C17" s="87"/>
      <c r="D17" s="88"/>
      <c r="E17" s="88"/>
      <c r="F17" s="88"/>
      <c r="G17" s="88"/>
      <c r="H17" s="88"/>
      <c r="I17" s="88"/>
      <c r="J17" s="88"/>
      <c r="K17" s="88"/>
      <c r="L17" s="267"/>
    </row>
    <row r="18" spans="1:33" s="89" customFormat="1" ht="22.5" customHeight="1" x14ac:dyDescent="0.2">
      <c r="A18" s="268" t="s">
        <v>777</v>
      </c>
      <c r="B18" s="269"/>
      <c r="C18" s="269"/>
      <c r="D18" s="269"/>
      <c r="E18" s="269"/>
      <c r="F18" s="269"/>
      <c r="G18" s="269"/>
      <c r="H18" s="270"/>
      <c r="I18" s="269" t="s">
        <v>15</v>
      </c>
      <c r="J18" s="269"/>
      <c r="K18" s="269"/>
      <c r="L18" s="270"/>
      <c r="O18" s="90"/>
      <c r="P18" s="68"/>
      <c r="V18" s="68"/>
    </row>
    <row r="19" spans="1:33" s="92" customFormat="1" ht="21" customHeight="1" x14ac:dyDescent="0.25">
      <c r="A19" s="565" t="s">
        <v>778</v>
      </c>
      <c r="B19" s="638"/>
      <c r="C19" s="638"/>
      <c r="D19" s="638"/>
      <c r="E19" s="638"/>
      <c r="F19" s="638"/>
      <c r="G19" s="638"/>
      <c r="H19" s="639"/>
      <c r="I19" s="271"/>
      <c r="J19" s="272"/>
      <c r="K19" s="273"/>
      <c r="L19" s="274"/>
      <c r="O19" s="93"/>
      <c r="P19" s="94"/>
      <c r="Q19" s="68"/>
      <c r="S19" s="95"/>
      <c r="T19" s="95"/>
      <c r="U19" s="95"/>
      <c r="W19" s="95"/>
      <c r="X19" s="95"/>
      <c r="Y19" s="95"/>
    </row>
    <row r="20" spans="1:33" s="92" customFormat="1" ht="21" customHeight="1" x14ac:dyDescent="0.25">
      <c r="A20" s="640"/>
      <c r="B20" s="641"/>
      <c r="C20" s="641"/>
      <c r="D20" s="641"/>
      <c r="E20" s="641"/>
      <c r="F20" s="641"/>
      <c r="G20" s="641"/>
      <c r="H20" s="642"/>
      <c r="I20" s="275"/>
      <c r="J20" s="276" t="s">
        <v>779</v>
      </c>
      <c r="K20" s="277"/>
      <c r="L20" s="278"/>
      <c r="O20" s="93"/>
      <c r="P20" s="279"/>
      <c r="Q20" s="68"/>
      <c r="S20" s="95"/>
      <c r="T20" s="95"/>
      <c r="U20" s="95"/>
      <c r="W20" s="95"/>
      <c r="X20" s="95"/>
      <c r="Y20" s="95"/>
    </row>
    <row r="21" spans="1:33" s="92" customFormat="1" ht="21" customHeight="1" x14ac:dyDescent="0.25">
      <c r="A21" s="643"/>
      <c r="B21" s="644"/>
      <c r="C21" s="644"/>
      <c r="D21" s="644"/>
      <c r="E21" s="644"/>
      <c r="F21" s="644"/>
      <c r="G21" s="644"/>
      <c r="H21" s="645"/>
      <c r="I21" s="280"/>
      <c r="J21" s="281"/>
      <c r="K21" s="282"/>
      <c r="L21" s="283"/>
      <c r="M21" s="98"/>
      <c r="N21" s="98"/>
      <c r="O21" s="99"/>
      <c r="P21" s="284"/>
      <c r="Q21" s="284"/>
      <c r="R21" s="284"/>
    </row>
    <row r="22" spans="1:33" s="101" customFormat="1" ht="22.5" customHeight="1" x14ac:dyDescent="0.2">
      <c r="A22" s="634" t="s">
        <v>17</v>
      </c>
      <c r="B22" s="635"/>
      <c r="C22" s="635"/>
      <c r="D22" s="635"/>
      <c r="E22" s="635"/>
      <c r="F22" s="635"/>
      <c r="G22" s="635"/>
      <c r="H22" s="636"/>
      <c r="I22" s="636"/>
      <c r="J22" s="636"/>
      <c r="K22" s="636"/>
      <c r="L22" s="637"/>
      <c r="O22" s="102"/>
      <c r="P22" s="94"/>
      <c r="R22" s="103"/>
      <c r="S22" s="104"/>
      <c r="T22" s="104"/>
      <c r="U22" s="104"/>
      <c r="V22" s="68" t="s">
        <v>599</v>
      </c>
      <c r="W22" s="104"/>
      <c r="X22" s="104"/>
      <c r="Y22" s="104"/>
    </row>
    <row r="23" spans="1:33" s="101" customFormat="1" ht="31.5" customHeight="1" x14ac:dyDescent="0.2">
      <c r="A23" s="539" t="s">
        <v>780</v>
      </c>
      <c r="B23" s="540"/>
      <c r="C23" s="585" t="s">
        <v>600</v>
      </c>
      <c r="D23" s="586"/>
      <c r="E23" s="586"/>
      <c r="F23" s="586"/>
      <c r="G23" s="587"/>
      <c r="H23" s="424" t="s">
        <v>601</v>
      </c>
      <c r="I23" s="421" t="s">
        <v>1063</v>
      </c>
      <c r="J23" s="422"/>
      <c r="K23" s="422"/>
      <c r="L23" s="425"/>
      <c r="O23" s="102"/>
      <c r="P23" s="106">
        <v>1</v>
      </c>
      <c r="Q23" s="68" t="s">
        <v>781</v>
      </c>
      <c r="R23" s="103"/>
      <c r="S23" s="104"/>
      <c r="T23" s="104"/>
      <c r="U23" s="104"/>
      <c r="V23" s="68"/>
      <c r="W23" s="104"/>
      <c r="X23" s="104"/>
      <c r="Y23" s="104"/>
    </row>
    <row r="24" spans="1:33" s="101" customFormat="1" ht="18.75" customHeight="1" x14ac:dyDescent="0.2">
      <c r="A24" s="648" t="s">
        <v>603</v>
      </c>
      <c r="B24" s="650" t="s">
        <v>604</v>
      </c>
      <c r="C24" s="651"/>
      <c r="D24" s="648" t="str">
        <f>IF(P23=1,"Conc."&amp;CHAR(10)&amp;"(mM)","M.W.")</f>
        <v>Conc.
(mM)</v>
      </c>
      <c r="E24" s="648" t="str">
        <f>IF(P23=1,"Volume"&amp;CHAR(10)&amp;"(µL)","Amount"&amp;CHAR(10)&amp;"(mg)")</f>
        <v>Volume
(µL)</v>
      </c>
      <c r="F24" s="654" t="s">
        <v>21</v>
      </c>
      <c r="G24" s="655" t="s">
        <v>782</v>
      </c>
      <c r="H24" s="285"/>
      <c r="I24" s="286" t="s">
        <v>783</v>
      </c>
      <c r="J24" s="287"/>
      <c r="K24" s="287"/>
      <c r="L24" s="288"/>
      <c r="O24" s="102"/>
      <c r="P24" s="68"/>
      <c r="Q24" s="104"/>
      <c r="R24" s="104"/>
      <c r="S24" s="104"/>
      <c r="T24" s="104"/>
      <c r="U24" s="104"/>
      <c r="V24" s="68"/>
      <c r="W24" s="104"/>
      <c r="X24" s="104"/>
      <c r="Y24" s="104"/>
    </row>
    <row r="25" spans="1:33" s="101" customFormat="1" ht="15" customHeight="1" x14ac:dyDescent="0.2">
      <c r="A25" s="649"/>
      <c r="B25" s="652"/>
      <c r="C25" s="653"/>
      <c r="D25" s="649"/>
      <c r="E25" s="649"/>
      <c r="F25" s="649"/>
      <c r="G25" s="656"/>
      <c r="H25" s="289" t="s">
        <v>784</v>
      </c>
      <c r="I25" s="290"/>
      <c r="J25" s="290"/>
      <c r="K25" s="291"/>
      <c r="L25" s="291"/>
      <c r="O25" s="102"/>
      <c r="P25" s="68"/>
      <c r="Q25" s="110"/>
      <c r="R25" s="110"/>
      <c r="S25" s="284"/>
      <c r="T25" s="284"/>
      <c r="U25" s="284"/>
      <c r="V25" s="284"/>
      <c r="W25" s="284"/>
      <c r="X25" s="284"/>
      <c r="Y25" s="284"/>
      <c r="Z25" s="284"/>
      <c r="AA25" s="284"/>
      <c r="AB25" s="114"/>
      <c r="AC25" s="114"/>
      <c r="AD25" s="114"/>
      <c r="AE25" s="114"/>
      <c r="AF25" s="114"/>
      <c r="AG25" s="114"/>
    </row>
    <row r="26" spans="1:33" s="101" customFormat="1" ht="14.25" customHeight="1" x14ac:dyDescent="0.2">
      <c r="A26" s="115">
        <v>1</v>
      </c>
      <c r="B26" s="657"/>
      <c r="C26" s="658"/>
      <c r="D26" s="292"/>
      <c r="E26" s="293"/>
      <c r="F26" s="293"/>
      <c r="G26" s="294" t="s">
        <v>785</v>
      </c>
      <c r="H26" s="295"/>
      <c r="I26" s="296"/>
      <c r="J26" s="297"/>
      <c r="K26" s="296"/>
      <c r="L26" s="296"/>
      <c r="O26" s="119"/>
      <c r="Q26" s="121"/>
      <c r="R26" s="121"/>
      <c r="S26" s="284"/>
      <c r="T26" s="284"/>
      <c r="U26" s="284"/>
      <c r="V26" s="284"/>
      <c r="W26" s="284"/>
      <c r="X26" s="284"/>
      <c r="Y26" s="284"/>
      <c r="Z26" s="284"/>
      <c r="AA26" s="284"/>
      <c r="AB26" s="124"/>
      <c r="AC26" s="124"/>
      <c r="AD26" s="124"/>
      <c r="AE26" s="124"/>
      <c r="AF26" s="124"/>
      <c r="AG26" s="124"/>
    </row>
    <row r="27" spans="1:33" s="101" customFormat="1" ht="14.25" customHeight="1" x14ac:dyDescent="0.2">
      <c r="A27" s="125">
        <v>2</v>
      </c>
      <c r="B27" s="646"/>
      <c r="C27" s="659"/>
      <c r="D27" s="298"/>
      <c r="E27" s="299"/>
      <c r="F27" s="299"/>
      <c r="G27" s="300"/>
      <c r="H27" s="295"/>
      <c r="I27" s="301"/>
      <c r="J27" s="302"/>
      <c r="K27" s="301"/>
      <c r="L27" s="301"/>
      <c r="O27" s="119"/>
      <c r="Q27" s="121"/>
      <c r="R27" s="121"/>
      <c r="S27" s="284"/>
      <c r="T27" s="284"/>
      <c r="U27" s="284"/>
      <c r="V27" s="284"/>
      <c r="W27" s="284"/>
      <c r="X27" s="284"/>
      <c r="Y27" s="284"/>
      <c r="Z27" s="284"/>
      <c r="AA27" s="284"/>
      <c r="AB27" s="124"/>
      <c r="AC27" s="124"/>
      <c r="AD27" s="124"/>
      <c r="AE27" s="124"/>
      <c r="AF27" s="124"/>
      <c r="AG27" s="124"/>
    </row>
    <row r="28" spans="1:33" s="101" customFormat="1" ht="14.25" customHeight="1" x14ac:dyDescent="0.2">
      <c r="A28" s="125">
        <v>3</v>
      </c>
      <c r="B28" s="646"/>
      <c r="C28" s="659"/>
      <c r="D28" s="298"/>
      <c r="E28" s="299"/>
      <c r="F28" s="299"/>
      <c r="G28" s="300"/>
      <c r="H28" s="295"/>
      <c r="I28" s="301"/>
      <c r="J28" s="302"/>
      <c r="K28" s="301"/>
      <c r="L28" s="301"/>
      <c r="O28" s="119"/>
      <c r="Q28" s="121"/>
      <c r="R28" s="121"/>
      <c r="S28" s="284"/>
      <c r="T28" s="284"/>
      <c r="U28" s="284"/>
      <c r="V28" s="284"/>
      <c r="W28" s="284"/>
      <c r="X28" s="284"/>
      <c r="Y28" s="284"/>
      <c r="Z28" s="284"/>
      <c r="AA28" s="284"/>
      <c r="AB28" s="124"/>
      <c r="AC28" s="124"/>
      <c r="AD28" s="124"/>
      <c r="AE28" s="124"/>
      <c r="AF28" s="124"/>
      <c r="AG28" s="124"/>
    </row>
    <row r="29" spans="1:33" s="101" customFormat="1" ht="14.25" customHeight="1" x14ac:dyDescent="0.2">
      <c r="A29" s="125">
        <v>4</v>
      </c>
      <c r="B29" s="646"/>
      <c r="C29" s="659"/>
      <c r="D29" s="298"/>
      <c r="E29" s="299"/>
      <c r="F29" s="299"/>
      <c r="G29" s="300"/>
      <c r="H29" s="295"/>
      <c r="I29" s="301"/>
      <c r="J29" s="302"/>
      <c r="K29" s="301"/>
      <c r="L29" s="301"/>
      <c r="O29" s="119"/>
      <c r="Q29" s="121"/>
      <c r="R29" s="121"/>
      <c r="S29" s="284"/>
      <c r="T29" s="284"/>
      <c r="U29" s="284"/>
      <c r="V29" s="284"/>
      <c r="W29" s="284"/>
      <c r="X29" s="284"/>
      <c r="Y29" s="284"/>
      <c r="Z29" s="284"/>
      <c r="AA29" s="284"/>
      <c r="AB29" s="124"/>
      <c r="AC29" s="124"/>
      <c r="AD29" s="124"/>
      <c r="AE29" s="124"/>
      <c r="AF29" s="124"/>
      <c r="AG29" s="124"/>
    </row>
    <row r="30" spans="1:33" s="101" customFormat="1" ht="14.25" customHeight="1" x14ac:dyDescent="0.2">
      <c r="A30" s="125">
        <v>5</v>
      </c>
      <c r="B30" s="646"/>
      <c r="C30" s="659"/>
      <c r="D30" s="298"/>
      <c r="E30" s="299"/>
      <c r="F30" s="299"/>
      <c r="G30" s="300"/>
      <c r="H30" s="295"/>
      <c r="I30" s="301"/>
      <c r="J30" s="302"/>
      <c r="K30" s="301"/>
      <c r="L30" s="301"/>
      <c r="O30" s="119"/>
      <c r="Q30" s="121"/>
      <c r="R30" s="121"/>
      <c r="S30" s="284"/>
      <c r="T30" s="284"/>
      <c r="U30" s="284"/>
      <c r="V30" s="284"/>
      <c r="W30" s="284"/>
      <c r="X30" s="284"/>
      <c r="Y30" s="284"/>
      <c r="Z30" s="284"/>
      <c r="AA30" s="284"/>
      <c r="AB30" s="124"/>
      <c r="AC30" s="124"/>
      <c r="AD30" s="124"/>
      <c r="AE30" s="124"/>
      <c r="AF30" s="124"/>
      <c r="AG30" s="124"/>
    </row>
    <row r="31" spans="1:33" s="101" customFormat="1" ht="14.25" customHeight="1" x14ac:dyDescent="0.2">
      <c r="A31" s="125">
        <v>6</v>
      </c>
      <c r="B31" s="646"/>
      <c r="C31" s="647"/>
      <c r="D31" s="89"/>
      <c r="E31" s="299"/>
      <c r="F31" s="299"/>
      <c r="G31" s="300"/>
      <c r="H31" s="295"/>
      <c r="I31" s="301"/>
      <c r="J31" s="302"/>
      <c r="K31" s="301"/>
      <c r="L31" s="301"/>
      <c r="O31" s="119"/>
      <c r="Q31" s="121"/>
      <c r="R31" s="121"/>
      <c r="S31" s="284"/>
      <c r="T31" s="284"/>
      <c r="U31" s="284"/>
      <c r="V31" s="284"/>
      <c r="W31" s="284"/>
      <c r="X31" s="284"/>
      <c r="Y31" s="284"/>
      <c r="Z31" s="284"/>
      <c r="AA31" s="284"/>
      <c r="AB31" s="124"/>
      <c r="AC31" s="124"/>
      <c r="AD31" s="124"/>
      <c r="AE31" s="124"/>
      <c r="AF31" s="124"/>
      <c r="AG31" s="124"/>
    </row>
    <row r="32" spans="1:33" s="101" customFormat="1" ht="14.25" customHeight="1" x14ac:dyDescent="0.2">
      <c r="A32" s="125">
        <v>7</v>
      </c>
      <c r="B32" s="646"/>
      <c r="C32" s="659"/>
      <c r="D32" s="298"/>
      <c r="E32" s="299"/>
      <c r="F32" s="299"/>
      <c r="G32" s="300"/>
      <c r="H32" s="295"/>
      <c r="I32" s="301"/>
      <c r="J32" s="302"/>
      <c r="K32" s="301"/>
      <c r="L32" s="301"/>
      <c r="O32" s="119"/>
      <c r="Q32" s="121"/>
      <c r="R32" s="121"/>
      <c r="S32" s="284"/>
      <c r="T32" s="284"/>
      <c r="U32" s="284"/>
      <c r="V32" s="284"/>
      <c r="W32" s="284"/>
      <c r="X32" s="284"/>
      <c r="Y32" s="284"/>
      <c r="Z32" s="284"/>
      <c r="AA32" s="284"/>
      <c r="AB32" s="124"/>
      <c r="AC32" s="124"/>
      <c r="AD32" s="124"/>
      <c r="AE32" s="124"/>
      <c r="AF32" s="124"/>
      <c r="AG32" s="124"/>
    </row>
    <row r="33" spans="1:37" s="101" customFormat="1" ht="14.25" customHeight="1" x14ac:dyDescent="0.2">
      <c r="A33" s="125">
        <v>8</v>
      </c>
      <c r="B33" s="646"/>
      <c r="C33" s="659"/>
      <c r="D33" s="298"/>
      <c r="E33" s="299"/>
      <c r="F33" s="299"/>
      <c r="G33" s="300"/>
      <c r="H33" s="295"/>
      <c r="I33" s="301"/>
      <c r="J33" s="302"/>
      <c r="K33" s="301"/>
      <c r="L33" s="301"/>
      <c r="O33" s="102"/>
      <c r="P33" s="68"/>
      <c r="Q33" s="121"/>
      <c r="R33" s="121"/>
      <c r="S33" s="284"/>
      <c r="T33" s="284"/>
      <c r="U33" s="284"/>
      <c r="V33" s="284"/>
      <c r="W33" s="284"/>
      <c r="X33" s="284"/>
      <c r="Y33" s="284"/>
      <c r="Z33" s="284"/>
      <c r="AA33" s="284"/>
      <c r="AB33" s="124"/>
      <c r="AC33" s="124"/>
      <c r="AD33" s="124"/>
      <c r="AE33" s="124"/>
      <c r="AF33" s="124"/>
      <c r="AG33" s="124"/>
    </row>
    <row r="34" spans="1:37" s="101" customFormat="1" ht="14.25" customHeight="1" x14ac:dyDescent="0.2">
      <c r="A34" s="125">
        <v>9</v>
      </c>
      <c r="B34" s="646"/>
      <c r="C34" s="659"/>
      <c r="D34" s="298"/>
      <c r="E34" s="299"/>
      <c r="F34" s="299"/>
      <c r="G34" s="300"/>
      <c r="H34" s="295"/>
      <c r="I34" s="301"/>
      <c r="J34" s="302"/>
      <c r="K34" s="301"/>
      <c r="L34" s="301"/>
      <c r="O34" s="102"/>
      <c r="P34" s="68"/>
      <c r="Q34" s="121"/>
      <c r="R34" s="121"/>
      <c r="S34" s="284"/>
      <c r="T34" s="284"/>
      <c r="U34" s="284"/>
      <c r="V34" s="284"/>
      <c r="W34" s="284"/>
      <c r="X34" s="284"/>
      <c r="Y34" s="284"/>
      <c r="Z34" s="284"/>
      <c r="AA34" s="284"/>
      <c r="AB34" s="124"/>
      <c r="AC34" s="124"/>
      <c r="AD34" s="124"/>
      <c r="AE34" s="124"/>
      <c r="AF34" s="124"/>
      <c r="AG34" s="124"/>
    </row>
    <row r="35" spans="1:37" s="101" customFormat="1" ht="14.25" customHeight="1" x14ac:dyDescent="0.2">
      <c r="A35" s="125">
        <v>10</v>
      </c>
      <c r="B35" s="646"/>
      <c r="C35" s="659"/>
      <c r="D35" s="298"/>
      <c r="E35" s="299"/>
      <c r="F35" s="299"/>
      <c r="G35" s="300"/>
      <c r="H35" s="295"/>
      <c r="I35" s="301"/>
      <c r="J35" s="302"/>
      <c r="K35" s="303"/>
      <c r="L35" s="303"/>
      <c r="O35" s="102"/>
      <c r="P35" s="68"/>
      <c r="Q35" s="121"/>
      <c r="R35" s="121"/>
      <c r="S35" s="284"/>
      <c r="T35" s="284"/>
      <c r="U35" s="284"/>
      <c r="V35" s="284"/>
      <c r="W35" s="284"/>
      <c r="X35" s="284"/>
      <c r="Y35" s="284"/>
      <c r="Z35" s="284"/>
      <c r="AA35" s="284"/>
      <c r="AB35" s="124"/>
      <c r="AC35" s="124"/>
      <c r="AD35" s="124"/>
      <c r="AE35" s="124"/>
      <c r="AF35" s="124"/>
      <c r="AG35" s="124"/>
    </row>
    <row r="36" spans="1:37" s="101" customFormat="1" ht="14.25" customHeight="1" x14ac:dyDescent="0.2">
      <c r="A36" s="125">
        <v>11</v>
      </c>
      <c r="B36" s="646"/>
      <c r="C36" s="659"/>
      <c r="D36" s="298"/>
      <c r="E36" s="299"/>
      <c r="F36" s="299"/>
      <c r="G36" s="300"/>
      <c r="H36" s="295"/>
      <c r="I36" s="301"/>
      <c r="J36" s="302"/>
      <c r="K36" s="301"/>
      <c r="L36" s="301"/>
      <c r="O36" s="102"/>
      <c r="P36" s="68"/>
      <c r="Q36" s="121"/>
      <c r="R36" s="121"/>
      <c r="S36" s="284"/>
      <c r="T36" s="284"/>
      <c r="U36" s="284"/>
      <c r="V36" s="284"/>
      <c r="W36" s="284"/>
      <c r="X36" s="284"/>
      <c r="Y36" s="284"/>
      <c r="Z36" s="284"/>
      <c r="AA36" s="284"/>
      <c r="AB36" s="124"/>
      <c r="AC36" s="124"/>
      <c r="AD36" s="124"/>
      <c r="AE36" s="124"/>
      <c r="AF36" s="124"/>
      <c r="AG36" s="124"/>
    </row>
    <row r="37" spans="1:37" s="101" customFormat="1" ht="14.25" customHeight="1" x14ac:dyDescent="0.2">
      <c r="A37" s="125">
        <v>12</v>
      </c>
      <c r="B37" s="646"/>
      <c r="C37" s="659"/>
      <c r="D37" s="298"/>
      <c r="E37" s="299"/>
      <c r="F37" s="299"/>
      <c r="G37" s="300"/>
      <c r="H37" s="295"/>
      <c r="I37" s="301"/>
      <c r="J37" s="302"/>
      <c r="K37" s="301"/>
      <c r="L37" s="301"/>
      <c r="O37" s="102"/>
      <c r="P37" s="68"/>
      <c r="Q37" s="121"/>
      <c r="R37" s="121"/>
      <c r="S37" s="284"/>
      <c r="T37" s="284"/>
      <c r="U37" s="284"/>
      <c r="V37" s="284"/>
      <c r="W37" s="284"/>
      <c r="X37" s="284"/>
      <c r="Y37" s="284"/>
      <c r="Z37" s="284"/>
      <c r="AA37" s="284"/>
      <c r="AB37" s="124"/>
      <c r="AC37" s="124"/>
      <c r="AD37" s="124"/>
      <c r="AE37" s="124"/>
      <c r="AF37" s="124"/>
      <c r="AG37" s="124"/>
    </row>
    <row r="38" spans="1:37" s="101" customFormat="1" ht="14.25" customHeight="1" x14ac:dyDescent="0.2">
      <c r="A38" s="125">
        <v>13</v>
      </c>
      <c r="B38" s="646"/>
      <c r="C38" s="659"/>
      <c r="D38" s="298"/>
      <c r="E38" s="299"/>
      <c r="F38" s="299"/>
      <c r="G38" s="300"/>
      <c r="H38" s="295"/>
      <c r="I38" s="301"/>
      <c r="J38" s="302"/>
      <c r="K38" s="301"/>
      <c r="L38" s="301"/>
      <c r="O38" s="131"/>
      <c r="P38" s="304"/>
      <c r="Q38" s="121"/>
      <c r="R38" s="121"/>
      <c r="S38" s="284"/>
      <c r="T38" s="284"/>
      <c r="U38" s="284"/>
      <c r="V38" s="284"/>
      <c r="W38" s="284"/>
      <c r="X38" s="284"/>
      <c r="Y38" s="284"/>
      <c r="Z38" s="284"/>
      <c r="AA38" s="284"/>
      <c r="AB38" s="124"/>
      <c r="AC38" s="124"/>
      <c r="AD38" s="124"/>
      <c r="AE38" s="124"/>
      <c r="AF38" s="124"/>
      <c r="AG38" s="124"/>
    </row>
    <row r="39" spans="1:37" s="101" customFormat="1" ht="14.25" customHeight="1" x14ac:dyDescent="0.2">
      <c r="A39" s="125">
        <v>14</v>
      </c>
      <c r="B39" s="646"/>
      <c r="C39" s="659"/>
      <c r="D39" s="298"/>
      <c r="E39" s="299"/>
      <c r="F39" s="299"/>
      <c r="G39" s="300"/>
      <c r="H39" s="295"/>
      <c r="I39" s="301"/>
      <c r="J39" s="302"/>
      <c r="K39" s="301"/>
      <c r="L39" s="301"/>
      <c r="O39" s="131"/>
      <c r="P39" s="305"/>
      <c r="Q39" s="121"/>
      <c r="R39" s="121"/>
      <c r="S39" s="284"/>
      <c r="T39" s="284"/>
      <c r="U39" s="284"/>
      <c r="V39" s="284"/>
      <c r="W39" s="284"/>
      <c r="X39" s="284"/>
      <c r="Y39" s="284"/>
      <c r="Z39" s="284"/>
      <c r="AA39" s="284"/>
      <c r="AB39" s="124"/>
      <c r="AC39" s="124"/>
      <c r="AD39" s="124"/>
      <c r="AE39" s="124"/>
      <c r="AF39" s="124"/>
      <c r="AG39" s="124"/>
    </row>
    <row r="40" spans="1:37" s="101" customFormat="1" ht="14.25" customHeight="1" x14ac:dyDescent="0.2">
      <c r="A40" s="125">
        <v>15</v>
      </c>
      <c r="B40" s="663"/>
      <c r="C40" s="664"/>
      <c r="D40" s="298"/>
      <c r="E40" s="299"/>
      <c r="F40" s="299"/>
      <c r="G40" s="306"/>
      <c r="H40" s="295"/>
      <c r="I40" s="303"/>
      <c r="J40" s="303"/>
      <c r="K40" s="307"/>
      <c r="L40" s="307"/>
      <c r="O40" s="131"/>
      <c r="P40" s="305"/>
      <c r="Q40" s="121"/>
      <c r="R40" s="121"/>
      <c r="S40" s="284"/>
      <c r="T40" s="284"/>
      <c r="U40" s="284"/>
      <c r="V40" s="284"/>
      <c r="W40" s="284"/>
      <c r="X40" s="284"/>
      <c r="Y40" s="284"/>
      <c r="Z40" s="284"/>
      <c r="AA40" s="284"/>
      <c r="AB40" s="124"/>
      <c r="AC40" s="124"/>
      <c r="AD40" s="124"/>
      <c r="AE40" s="124"/>
      <c r="AF40" s="124"/>
      <c r="AG40" s="124"/>
    </row>
    <row r="41" spans="1:37" s="101" customFormat="1" ht="14.25" customHeight="1" x14ac:dyDescent="0.2">
      <c r="A41" s="135"/>
      <c r="B41" s="475" t="s">
        <v>1014</v>
      </c>
      <c r="C41" s="475"/>
      <c r="D41" s="475"/>
      <c r="E41" s="475"/>
      <c r="F41" s="475"/>
      <c r="G41" s="475"/>
      <c r="H41" s="475"/>
      <c r="I41" s="475"/>
      <c r="J41" s="475"/>
      <c r="K41" s="475"/>
      <c r="L41" s="475"/>
      <c r="M41" s="419"/>
      <c r="O41" s="102"/>
      <c r="P41" s="68"/>
      <c r="Q41" s="104"/>
      <c r="R41" s="104"/>
      <c r="S41" s="104"/>
      <c r="T41" s="104"/>
      <c r="U41" s="104"/>
      <c r="V41" s="68"/>
      <c r="W41" s="104"/>
      <c r="X41" s="104"/>
      <c r="Y41" s="104"/>
    </row>
    <row r="42" spans="1:37" s="101" customFormat="1" ht="15" customHeight="1" x14ac:dyDescent="0.2">
      <c r="A42" s="386"/>
      <c r="B42" s="381"/>
      <c r="C42" s="398" t="s">
        <v>1015</v>
      </c>
      <c r="D42" s="387"/>
      <c r="E42" s="387"/>
      <c r="F42" s="398" t="s">
        <v>1061</v>
      </c>
      <c r="G42" s="387"/>
      <c r="H42" s="387"/>
      <c r="I42" s="387"/>
      <c r="J42" s="387"/>
      <c r="K42" s="387"/>
      <c r="L42" s="388"/>
      <c r="O42" s="102"/>
      <c r="P42" s="68"/>
      <c r="Q42" s="104"/>
      <c r="R42" s="104"/>
      <c r="S42" s="104"/>
      <c r="T42" s="104"/>
      <c r="U42" s="104"/>
      <c r="V42" s="68"/>
      <c r="W42" s="104"/>
      <c r="X42" s="104"/>
      <c r="Y42" s="104"/>
    </row>
    <row r="43" spans="1:37" s="89" customFormat="1" ht="30" customHeight="1" x14ac:dyDescent="0.2">
      <c r="A43" s="137"/>
      <c r="B43" s="477" t="s">
        <v>1053</v>
      </c>
      <c r="C43" s="477"/>
      <c r="D43" s="477"/>
      <c r="E43" s="477"/>
      <c r="F43" s="477"/>
      <c r="G43" s="477"/>
      <c r="H43" s="477"/>
      <c r="I43" s="477"/>
      <c r="J43" s="477"/>
      <c r="K43" s="477"/>
      <c r="L43" s="665"/>
      <c r="O43" s="138"/>
      <c r="P43" s="82"/>
      <c r="V43" s="68"/>
    </row>
    <row r="44" spans="1:37" ht="22.5" customHeight="1" x14ac:dyDescent="0.2">
      <c r="A44" s="660" t="s">
        <v>786</v>
      </c>
      <c r="B44" s="661"/>
      <c r="C44" s="661"/>
      <c r="D44" s="661"/>
      <c r="E44" s="661"/>
      <c r="F44" s="661"/>
      <c r="G44" s="661"/>
      <c r="H44" s="661"/>
      <c r="I44" s="661"/>
      <c r="J44" s="661"/>
      <c r="K44" s="661"/>
      <c r="L44" s="662"/>
      <c r="N44" s="89"/>
      <c r="O44" s="138"/>
      <c r="P44" s="82"/>
      <c r="Q44" s="89"/>
      <c r="R44" s="89"/>
      <c r="S44" s="89"/>
      <c r="T44" s="89"/>
      <c r="U44" s="89"/>
      <c r="W44" s="89"/>
      <c r="X44" s="89"/>
      <c r="Y44" s="89"/>
      <c r="Z44" s="89"/>
      <c r="AA44" s="89"/>
      <c r="AB44" s="89"/>
      <c r="AC44" s="89"/>
      <c r="AD44" s="89"/>
      <c r="AE44" s="89"/>
      <c r="AF44" s="89"/>
      <c r="AG44" s="89"/>
      <c r="AH44" s="89"/>
      <c r="AI44" s="89"/>
      <c r="AJ44" s="89"/>
      <c r="AK44" s="89"/>
    </row>
    <row r="45" spans="1:37" ht="7.5" customHeight="1" x14ac:dyDescent="0.2">
      <c r="A45" s="63"/>
      <c r="B45" s="139"/>
      <c r="C45" s="64"/>
      <c r="D45" s="64"/>
      <c r="E45" s="64"/>
      <c r="F45" s="64"/>
      <c r="G45" s="64"/>
      <c r="H45" s="64"/>
      <c r="I45" s="64"/>
      <c r="J45" s="64"/>
      <c r="K45" s="64"/>
      <c r="L45" s="308"/>
      <c r="N45" s="89"/>
      <c r="O45" s="138"/>
      <c r="P45" s="82"/>
      <c r="Q45" s="89"/>
      <c r="R45" s="89"/>
      <c r="S45" s="89"/>
      <c r="T45" s="89"/>
      <c r="U45" s="89"/>
      <c r="V45" s="104"/>
      <c r="W45" s="89"/>
      <c r="X45" s="89"/>
      <c r="Y45" s="89"/>
      <c r="Z45" s="89"/>
      <c r="AA45" s="89"/>
      <c r="AB45" s="89"/>
      <c r="AC45" s="89"/>
      <c r="AD45" s="89"/>
      <c r="AE45" s="89"/>
      <c r="AF45" s="89"/>
      <c r="AG45" s="89"/>
      <c r="AH45" s="89"/>
      <c r="AI45" s="89"/>
      <c r="AJ45" s="89"/>
      <c r="AK45" s="89"/>
    </row>
    <row r="46" spans="1:37" ht="22.5" customHeight="1" x14ac:dyDescent="0.2">
      <c r="A46" s="666" t="s">
        <v>787</v>
      </c>
      <c r="B46" s="667"/>
      <c r="C46" s="667"/>
      <c r="D46" s="667"/>
      <c r="E46" s="668"/>
      <c r="F46" s="141"/>
      <c r="G46" s="68"/>
      <c r="H46" s="142"/>
      <c r="I46" s="143"/>
      <c r="J46" s="143"/>
      <c r="K46" s="144"/>
      <c r="L46" s="309"/>
      <c r="N46" s="89"/>
      <c r="O46" s="138"/>
      <c r="P46" s="82"/>
      <c r="Q46" s="89"/>
      <c r="R46" s="89"/>
      <c r="S46" s="89"/>
      <c r="T46" s="89"/>
      <c r="U46" s="89"/>
      <c r="V46" s="104"/>
      <c r="W46" s="89"/>
      <c r="X46" s="89"/>
      <c r="Y46" s="89"/>
      <c r="Z46" s="89"/>
      <c r="AA46" s="89"/>
      <c r="AB46" s="89"/>
      <c r="AC46" s="89"/>
      <c r="AD46" s="89"/>
      <c r="AE46" s="89"/>
      <c r="AF46" s="89"/>
      <c r="AG46" s="89"/>
      <c r="AH46" s="89"/>
      <c r="AI46" s="89"/>
      <c r="AJ46" s="89"/>
      <c r="AK46" s="89"/>
    </row>
    <row r="47" spans="1:37" ht="9.75" customHeight="1" x14ac:dyDescent="0.2">
      <c r="A47" s="310"/>
      <c r="B47" s="68"/>
      <c r="C47" s="68"/>
      <c r="D47" s="68"/>
      <c r="E47" s="68"/>
      <c r="F47" s="68"/>
      <c r="G47" s="73"/>
      <c r="H47" s="73"/>
      <c r="I47" s="73"/>
      <c r="J47" s="73"/>
      <c r="K47" s="73"/>
      <c r="L47" s="311"/>
      <c r="N47" s="89"/>
      <c r="O47" s="138"/>
      <c r="P47" s="82"/>
      <c r="Q47" s="89"/>
      <c r="R47" s="89"/>
      <c r="S47" s="89"/>
      <c r="T47" s="89"/>
      <c r="U47" s="89"/>
      <c r="V47" s="104"/>
      <c r="W47" s="89"/>
      <c r="X47" s="89"/>
      <c r="Y47" s="89"/>
      <c r="Z47" s="89"/>
      <c r="AA47" s="89"/>
      <c r="AB47" s="89"/>
      <c r="AC47" s="89"/>
      <c r="AD47" s="89"/>
      <c r="AE47" s="89"/>
      <c r="AF47" s="89"/>
      <c r="AG47" s="89"/>
      <c r="AH47" s="89"/>
      <c r="AI47" s="89"/>
      <c r="AJ47" s="89"/>
      <c r="AK47" s="89"/>
    </row>
    <row r="48" spans="1:37" ht="13.5" customHeight="1" x14ac:dyDescent="0.2">
      <c r="A48" s="310"/>
      <c r="B48" s="312" t="s">
        <v>198</v>
      </c>
      <c r="C48" s="149"/>
      <c r="E48" s="212" t="s">
        <v>281</v>
      </c>
      <c r="F48" s="150"/>
      <c r="G48" s="68"/>
      <c r="H48" s="212" t="s">
        <v>365</v>
      </c>
      <c r="I48" s="150"/>
      <c r="J48" s="68"/>
      <c r="K48" s="213" t="s">
        <v>439</v>
      </c>
      <c r="L48" s="313"/>
      <c r="N48" s="89"/>
      <c r="O48" s="138"/>
      <c r="P48" s="82" t="s">
        <v>788</v>
      </c>
      <c r="Q48" s="89"/>
      <c r="R48" s="89"/>
      <c r="S48" s="89"/>
      <c r="T48" s="89"/>
      <c r="U48" s="89"/>
      <c r="V48" s="104"/>
      <c r="W48" s="89"/>
      <c r="X48" s="89"/>
      <c r="Y48" s="89"/>
      <c r="Z48" s="89"/>
      <c r="AA48" s="89"/>
      <c r="AB48" s="89"/>
      <c r="AC48" s="89"/>
      <c r="AD48" s="89"/>
      <c r="AE48" s="89"/>
      <c r="AF48" s="89"/>
      <c r="AG48" s="89"/>
      <c r="AH48" s="89"/>
      <c r="AI48" s="89"/>
      <c r="AJ48" s="89"/>
      <c r="AK48" s="89"/>
    </row>
    <row r="49" spans="1:38" ht="13.5" customHeight="1" x14ac:dyDescent="0.2">
      <c r="A49" s="310"/>
      <c r="B49" s="212" t="s">
        <v>789</v>
      </c>
      <c r="C49" s="149"/>
      <c r="E49" s="212" t="s">
        <v>282</v>
      </c>
      <c r="F49" s="150"/>
      <c r="G49" s="68"/>
      <c r="H49" s="213" t="s">
        <v>369</v>
      </c>
      <c r="I49" s="150"/>
      <c r="J49" s="68"/>
      <c r="K49" s="213" t="s">
        <v>458</v>
      </c>
      <c r="L49" s="313"/>
      <c r="N49" s="89"/>
      <c r="O49" s="138"/>
      <c r="P49" s="82" t="s">
        <v>791</v>
      </c>
      <c r="Q49" s="89"/>
      <c r="R49" s="89"/>
      <c r="S49" s="89"/>
      <c r="T49" s="89"/>
      <c r="U49" s="89"/>
      <c r="V49" s="104"/>
      <c r="W49" s="89"/>
      <c r="X49" s="89"/>
      <c r="Y49" s="89"/>
      <c r="Z49" s="89"/>
      <c r="AA49" s="89"/>
      <c r="AB49" s="89"/>
      <c r="AC49" s="89"/>
      <c r="AD49" s="89"/>
      <c r="AE49" s="89"/>
      <c r="AF49" s="89"/>
      <c r="AG49" s="89"/>
      <c r="AH49" s="89"/>
      <c r="AI49" s="89"/>
      <c r="AJ49" s="89"/>
      <c r="AK49" s="89"/>
    </row>
    <row r="50" spans="1:38" ht="13.5" customHeight="1" x14ac:dyDescent="0.2">
      <c r="A50" s="310"/>
      <c r="B50" s="212" t="s">
        <v>218</v>
      </c>
      <c r="C50" s="149"/>
      <c r="E50" s="212" t="s">
        <v>790</v>
      </c>
      <c r="F50" s="150"/>
      <c r="G50" s="68"/>
      <c r="H50" s="213" t="s">
        <v>372</v>
      </c>
      <c r="I50" s="150"/>
      <c r="J50" s="68"/>
      <c r="K50" s="213" t="s">
        <v>459</v>
      </c>
      <c r="L50" s="313"/>
      <c r="N50" s="89"/>
      <c r="O50" s="138"/>
      <c r="P50" s="314" t="s">
        <v>793</v>
      </c>
      <c r="Q50" s="89"/>
      <c r="R50" s="89"/>
      <c r="S50" s="89"/>
      <c r="T50" s="89"/>
      <c r="U50" s="89"/>
      <c r="V50" s="104"/>
      <c r="W50" s="89"/>
      <c r="X50" s="89"/>
      <c r="Y50" s="89"/>
      <c r="Z50" s="89"/>
      <c r="AA50" s="89"/>
      <c r="AB50" s="89"/>
      <c r="AC50" s="89"/>
      <c r="AD50" s="89"/>
      <c r="AE50" s="89"/>
      <c r="AF50" s="89"/>
      <c r="AG50" s="89"/>
      <c r="AH50" s="89"/>
      <c r="AI50" s="89"/>
      <c r="AJ50" s="89"/>
      <c r="AK50" s="89"/>
    </row>
    <row r="51" spans="1:38" ht="13.5" customHeight="1" x14ac:dyDescent="0.2">
      <c r="A51" s="310"/>
      <c r="B51" s="212" t="s">
        <v>794</v>
      </c>
      <c r="C51" s="149"/>
      <c r="E51" s="212" t="s">
        <v>792</v>
      </c>
      <c r="F51" s="150"/>
      <c r="G51" s="68"/>
      <c r="H51" s="213" t="s">
        <v>373</v>
      </c>
      <c r="I51" s="150"/>
      <c r="J51" s="68"/>
      <c r="K51" s="213" t="s">
        <v>767</v>
      </c>
      <c r="L51" s="313"/>
      <c r="N51" s="89"/>
      <c r="O51" s="138"/>
      <c r="P51" s="314" t="s">
        <v>795</v>
      </c>
      <c r="Q51" s="89"/>
      <c r="R51" s="89"/>
      <c r="S51" s="89"/>
      <c r="T51" s="89"/>
      <c r="U51" s="89"/>
      <c r="V51" s="104"/>
      <c r="W51" s="89"/>
      <c r="X51" s="89"/>
      <c r="Y51" s="89"/>
      <c r="Z51" s="89"/>
      <c r="AA51" s="89"/>
      <c r="AB51" s="89"/>
      <c r="AC51" s="89"/>
      <c r="AD51" s="89"/>
      <c r="AE51" s="89"/>
      <c r="AF51" s="89"/>
      <c r="AG51" s="89"/>
      <c r="AH51" s="89"/>
      <c r="AI51" s="89"/>
      <c r="AJ51" s="89"/>
      <c r="AK51" s="89"/>
    </row>
    <row r="52" spans="1:38" ht="13.5" customHeight="1" x14ac:dyDescent="0.2">
      <c r="A52" s="310"/>
      <c r="B52" s="212" t="s">
        <v>796</v>
      </c>
      <c r="C52" s="149"/>
      <c r="E52" s="212" t="s">
        <v>286</v>
      </c>
      <c r="F52" s="315"/>
      <c r="G52" s="68"/>
      <c r="H52" s="213" t="s">
        <v>374</v>
      </c>
      <c r="I52" s="150"/>
      <c r="J52" s="68"/>
      <c r="K52" s="213" t="s">
        <v>461</v>
      </c>
      <c r="L52" s="313"/>
      <c r="N52" s="89"/>
      <c r="O52" s="138"/>
      <c r="P52" s="82"/>
      <c r="Q52" s="89"/>
      <c r="R52" s="89"/>
      <c r="S52" s="89"/>
      <c r="T52" s="89"/>
      <c r="U52" s="89"/>
      <c r="V52" s="104"/>
      <c r="W52" s="89"/>
      <c r="X52" s="89"/>
      <c r="Y52" s="89"/>
      <c r="Z52" s="89"/>
      <c r="AA52" s="89"/>
      <c r="AB52" s="89"/>
      <c r="AC52" s="89"/>
      <c r="AD52" s="89"/>
      <c r="AE52" s="89"/>
      <c r="AF52" s="89"/>
      <c r="AG52" s="89"/>
      <c r="AH52" s="89"/>
      <c r="AI52" s="89"/>
      <c r="AJ52" s="89"/>
      <c r="AK52" s="89"/>
    </row>
    <row r="53" spans="1:38" ht="13.5" customHeight="1" x14ac:dyDescent="0.2">
      <c r="A53" s="310"/>
      <c r="B53" s="212" t="s">
        <v>797</v>
      </c>
      <c r="C53" s="149"/>
      <c r="E53" s="212" t="s">
        <v>287</v>
      </c>
      <c r="F53" s="150"/>
      <c r="G53" s="68"/>
      <c r="H53" s="213" t="s">
        <v>380</v>
      </c>
      <c r="I53" s="150"/>
      <c r="J53" s="68"/>
      <c r="K53" s="213" t="s">
        <v>462</v>
      </c>
      <c r="L53" s="313"/>
      <c r="N53" s="89"/>
      <c r="O53" s="138"/>
      <c r="P53" s="284"/>
      <c r="Q53" s="284"/>
      <c r="R53" s="284"/>
      <c r="S53" s="284"/>
      <c r="T53" s="284"/>
      <c r="U53" s="284"/>
      <c r="V53" s="104"/>
      <c r="W53" s="89"/>
      <c r="X53" s="89"/>
      <c r="Y53" s="89"/>
      <c r="Z53" s="89"/>
      <c r="AA53" s="89"/>
      <c r="AB53" s="89"/>
      <c r="AC53" s="89"/>
      <c r="AD53" s="89"/>
      <c r="AE53" s="89"/>
      <c r="AF53" s="89"/>
      <c r="AG53" s="89"/>
      <c r="AH53" s="89"/>
      <c r="AI53" s="89"/>
      <c r="AJ53" s="89"/>
      <c r="AK53" s="89"/>
    </row>
    <row r="54" spans="1:38" ht="13.5" customHeight="1" x14ac:dyDescent="0.2">
      <c r="A54" s="310"/>
      <c r="B54" s="212" t="s">
        <v>223</v>
      </c>
      <c r="C54" s="149"/>
      <c r="E54" s="212" t="s">
        <v>290</v>
      </c>
      <c r="F54" s="150"/>
      <c r="G54" s="68"/>
      <c r="H54" s="213" t="s">
        <v>383</v>
      </c>
      <c r="I54" s="150"/>
      <c r="J54" s="68"/>
      <c r="K54" s="213" t="s">
        <v>463</v>
      </c>
      <c r="L54" s="313"/>
      <c r="N54" s="89"/>
      <c r="O54" s="138"/>
      <c r="P54" s="284"/>
      <c r="Q54" s="284"/>
      <c r="R54" s="284"/>
      <c r="S54" s="284"/>
      <c r="T54" s="284"/>
      <c r="U54" s="284"/>
      <c r="V54" s="104"/>
      <c r="W54" s="89"/>
      <c r="X54" s="89"/>
      <c r="Y54" s="89"/>
      <c r="Z54" s="89"/>
      <c r="AA54" s="89"/>
      <c r="AB54" s="89"/>
      <c r="AC54" s="89"/>
      <c r="AD54" s="89"/>
      <c r="AE54" s="89"/>
      <c r="AF54" s="89"/>
      <c r="AG54" s="89"/>
      <c r="AH54" s="89"/>
      <c r="AI54" s="89"/>
      <c r="AJ54" s="89"/>
      <c r="AK54" s="89"/>
    </row>
    <row r="55" spans="1:38" ht="13.5" customHeight="1" x14ac:dyDescent="0.2">
      <c r="A55" s="310"/>
      <c r="B55" s="212" t="s">
        <v>224</v>
      </c>
      <c r="C55" s="149"/>
      <c r="E55" s="212" t="s">
        <v>293</v>
      </c>
      <c r="F55" s="150"/>
      <c r="G55" s="68"/>
      <c r="H55" s="213" t="s">
        <v>384</v>
      </c>
      <c r="I55" s="150"/>
      <c r="J55" s="68"/>
      <c r="K55" s="213" t="s">
        <v>467</v>
      </c>
      <c r="L55" s="313"/>
      <c r="N55" s="89"/>
      <c r="O55" s="138"/>
      <c r="P55" s="284"/>
      <c r="Q55" s="284"/>
      <c r="R55" s="284"/>
      <c r="S55" s="284"/>
      <c r="T55" s="284"/>
      <c r="U55" s="284"/>
      <c r="V55" s="104"/>
      <c r="W55" s="89"/>
      <c r="X55" s="89"/>
      <c r="Y55" s="89"/>
      <c r="Z55" s="89"/>
      <c r="AA55" s="89"/>
      <c r="AB55" s="89"/>
      <c r="AC55" s="89"/>
      <c r="AD55" s="89"/>
      <c r="AE55" s="89"/>
      <c r="AF55" s="89"/>
      <c r="AG55" s="89"/>
      <c r="AH55" s="89"/>
      <c r="AI55" s="89"/>
      <c r="AJ55" s="89"/>
      <c r="AK55" s="89"/>
    </row>
    <row r="56" spans="1:38" ht="13.5" customHeight="1" x14ac:dyDescent="0.2">
      <c r="A56" s="310"/>
      <c r="B56" s="212" t="s">
        <v>225</v>
      </c>
      <c r="C56" s="316"/>
      <c r="E56" s="212" t="s">
        <v>295</v>
      </c>
      <c r="F56" s="150"/>
      <c r="G56" s="68"/>
      <c r="H56" s="213" t="s">
        <v>385</v>
      </c>
      <c r="I56" s="150"/>
      <c r="J56" s="68"/>
      <c r="K56" s="213" t="s">
        <v>468</v>
      </c>
      <c r="L56" s="313"/>
      <c r="N56" s="89"/>
      <c r="O56" s="138"/>
      <c r="P56" s="284"/>
      <c r="Q56" s="284"/>
      <c r="R56" s="284"/>
      <c r="S56" s="284"/>
      <c r="T56" s="284"/>
      <c r="U56" s="284"/>
      <c r="V56" s="104"/>
      <c r="W56" s="89"/>
      <c r="X56" s="89"/>
      <c r="Y56" s="89"/>
      <c r="Z56" s="89"/>
      <c r="AA56" s="89"/>
      <c r="AB56" s="89"/>
      <c r="AC56" s="89"/>
      <c r="AD56" s="89"/>
      <c r="AE56" s="89"/>
      <c r="AF56" s="89"/>
      <c r="AG56" s="89"/>
      <c r="AH56" s="89"/>
      <c r="AI56" s="89"/>
      <c r="AJ56" s="89"/>
      <c r="AK56" s="89"/>
    </row>
    <row r="57" spans="1:38" ht="13.5" customHeight="1" x14ac:dyDescent="0.2">
      <c r="A57" s="310"/>
      <c r="B57" s="212" t="s">
        <v>226</v>
      </c>
      <c r="C57" s="317"/>
      <c r="E57" s="212" t="s">
        <v>296</v>
      </c>
      <c r="F57" s="150"/>
      <c r="G57" s="68"/>
      <c r="H57" s="213" t="s">
        <v>386</v>
      </c>
      <c r="I57" s="150"/>
      <c r="J57" s="68"/>
      <c r="K57" s="213" t="s">
        <v>798</v>
      </c>
      <c r="L57" s="313"/>
      <c r="N57" s="89"/>
      <c r="O57" s="138"/>
      <c r="P57" s="284"/>
      <c r="Q57" s="284"/>
      <c r="R57" s="284"/>
      <c r="S57" s="284"/>
      <c r="T57" s="284"/>
      <c r="U57" s="284"/>
      <c r="V57" s="104"/>
      <c r="W57" s="89"/>
      <c r="X57" s="89"/>
      <c r="Y57" s="89"/>
      <c r="Z57" s="89"/>
      <c r="AA57" s="89"/>
      <c r="AB57" s="89"/>
      <c r="AC57" s="89"/>
      <c r="AD57" s="89"/>
      <c r="AE57" s="89"/>
      <c r="AF57" s="89"/>
      <c r="AG57" s="89"/>
      <c r="AH57" s="89"/>
      <c r="AI57" s="89"/>
      <c r="AJ57" s="89"/>
      <c r="AK57" s="89"/>
    </row>
    <row r="58" spans="1:38" ht="13.5" customHeight="1" x14ac:dyDescent="0.2">
      <c r="A58" s="310"/>
      <c r="B58" s="212" t="s">
        <v>228</v>
      </c>
      <c r="C58" s="317"/>
      <c r="E58" s="212" t="s">
        <v>298</v>
      </c>
      <c r="F58" s="150"/>
      <c r="G58" s="68"/>
      <c r="H58" s="213" t="s">
        <v>387</v>
      </c>
      <c r="I58" s="150"/>
      <c r="J58" s="68"/>
      <c r="K58" s="213" t="s">
        <v>469</v>
      </c>
      <c r="L58" s="313"/>
      <c r="N58" s="89"/>
      <c r="O58" s="138"/>
      <c r="P58" s="284"/>
      <c r="Q58" s="284"/>
      <c r="R58" s="284"/>
      <c r="S58" s="284"/>
      <c r="T58" s="284"/>
      <c r="U58" s="284"/>
      <c r="V58" s="104"/>
      <c r="W58" s="89"/>
      <c r="X58" s="89"/>
      <c r="Y58" s="89"/>
      <c r="Z58" s="89"/>
      <c r="AA58" s="89"/>
      <c r="AB58" s="89"/>
      <c r="AC58" s="89"/>
      <c r="AD58" s="89"/>
      <c r="AE58" s="89"/>
      <c r="AF58" s="89"/>
      <c r="AG58" s="89"/>
      <c r="AH58" s="89"/>
      <c r="AI58" s="89"/>
      <c r="AJ58" s="89"/>
      <c r="AK58" s="89"/>
    </row>
    <row r="59" spans="1:38" ht="13.5" customHeight="1" x14ac:dyDescent="0.2">
      <c r="A59" s="310"/>
      <c r="B59" s="212" t="s">
        <v>230</v>
      </c>
      <c r="C59" s="317"/>
      <c r="E59" s="212" t="s">
        <v>301</v>
      </c>
      <c r="F59" s="150"/>
      <c r="G59" s="68"/>
      <c r="H59" s="213" t="s">
        <v>391</v>
      </c>
      <c r="I59" s="150"/>
      <c r="J59" s="68"/>
      <c r="K59" s="213" t="s">
        <v>473</v>
      </c>
      <c r="L59" s="313"/>
      <c r="N59" s="89"/>
      <c r="O59" s="138"/>
      <c r="P59" s="284"/>
      <c r="Q59" s="284"/>
      <c r="R59" s="284"/>
      <c r="S59" s="284"/>
      <c r="T59" s="284"/>
      <c r="U59" s="284"/>
      <c r="V59" s="104"/>
      <c r="W59" s="89"/>
      <c r="X59" s="89"/>
      <c r="Y59" s="89"/>
      <c r="Z59" s="89"/>
      <c r="AA59" s="89"/>
      <c r="AB59" s="89"/>
      <c r="AC59" s="89"/>
      <c r="AD59" s="89"/>
      <c r="AE59" s="89"/>
      <c r="AF59" s="89"/>
      <c r="AG59" s="89"/>
      <c r="AH59" s="89"/>
      <c r="AI59" s="89"/>
      <c r="AJ59" s="89"/>
      <c r="AK59" s="89"/>
    </row>
    <row r="60" spans="1:38" ht="13.5" customHeight="1" x14ac:dyDescent="0.2">
      <c r="A60" s="310"/>
      <c r="B60" s="212" t="s">
        <v>799</v>
      </c>
      <c r="C60" s="317"/>
      <c r="E60" s="212" t="s">
        <v>304</v>
      </c>
      <c r="F60" s="150"/>
      <c r="G60" s="68"/>
      <c r="H60" s="213" t="s">
        <v>393</v>
      </c>
      <c r="I60" s="150"/>
      <c r="J60" s="68"/>
      <c r="K60" s="213" t="s">
        <v>474</v>
      </c>
      <c r="L60" s="318"/>
      <c r="M60" s="69"/>
      <c r="N60" s="89"/>
      <c r="O60" s="138"/>
      <c r="P60" s="284"/>
      <c r="Q60" s="284"/>
      <c r="R60" s="284"/>
      <c r="S60" s="284"/>
      <c r="T60" s="284"/>
      <c r="U60" s="284"/>
      <c r="V60" s="104"/>
      <c r="W60" s="89"/>
      <c r="X60" s="89"/>
      <c r="Y60" s="89"/>
      <c r="Z60" s="89"/>
      <c r="AA60" s="89"/>
      <c r="AB60" s="89"/>
      <c r="AC60" s="89"/>
      <c r="AD60" s="89"/>
      <c r="AE60" s="89"/>
      <c r="AF60" s="89"/>
      <c r="AG60" s="89"/>
      <c r="AH60" s="89"/>
      <c r="AI60" s="89"/>
      <c r="AJ60" s="89"/>
      <c r="AK60" s="89"/>
    </row>
    <row r="61" spans="1:38" ht="13.5" customHeight="1" x14ac:dyDescent="0.2">
      <c r="A61" s="310"/>
      <c r="B61" s="212" t="s">
        <v>232</v>
      </c>
      <c r="C61" s="317"/>
      <c r="E61" s="212" t="s">
        <v>305</v>
      </c>
      <c r="F61" s="150"/>
      <c r="G61" s="68"/>
      <c r="H61" s="213" t="s">
        <v>394</v>
      </c>
      <c r="I61" s="150"/>
      <c r="J61" s="68"/>
      <c r="K61" s="213" t="s">
        <v>475</v>
      </c>
      <c r="L61" s="318"/>
      <c r="M61" s="69"/>
      <c r="N61" s="89"/>
      <c r="O61" s="138"/>
      <c r="P61" s="284"/>
      <c r="Q61" s="284"/>
      <c r="R61" s="284"/>
      <c r="S61" s="284"/>
      <c r="T61" s="284"/>
      <c r="U61" s="284"/>
      <c r="V61" s="104"/>
      <c r="W61" s="89"/>
      <c r="X61" s="89"/>
      <c r="Y61" s="89"/>
      <c r="Z61" s="89"/>
      <c r="AA61" s="89"/>
      <c r="AB61" s="89"/>
      <c r="AC61" s="89"/>
      <c r="AD61" s="89"/>
      <c r="AE61" s="89"/>
      <c r="AF61" s="89"/>
      <c r="AG61" s="89"/>
      <c r="AH61" s="89"/>
      <c r="AI61" s="89"/>
      <c r="AJ61" s="89"/>
      <c r="AK61" s="89"/>
    </row>
    <row r="62" spans="1:38" ht="13.5" customHeight="1" x14ac:dyDescent="0.2">
      <c r="A62" s="310"/>
      <c r="B62" s="212" t="s">
        <v>233</v>
      </c>
      <c r="C62" s="317"/>
      <c r="E62" s="212" t="s">
        <v>306</v>
      </c>
      <c r="F62" s="150"/>
      <c r="G62" s="68"/>
      <c r="H62" s="213" t="s">
        <v>395</v>
      </c>
      <c r="I62" s="319"/>
      <c r="J62" s="68"/>
      <c r="K62" s="213" t="s">
        <v>476</v>
      </c>
      <c r="L62" s="318"/>
      <c r="M62" s="69"/>
      <c r="N62" s="89"/>
      <c r="O62" s="138"/>
      <c r="P62" s="284"/>
      <c r="Q62" s="284"/>
      <c r="R62" s="284"/>
      <c r="S62" s="284"/>
      <c r="T62" s="284"/>
      <c r="U62" s="284"/>
      <c r="V62" s="104"/>
      <c r="W62" s="89"/>
      <c r="X62" s="89"/>
      <c r="Y62" s="89"/>
      <c r="Z62" s="89"/>
      <c r="AA62" s="89"/>
      <c r="AB62" s="89"/>
      <c r="AC62" s="89"/>
      <c r="AD62" s="89"/>
      <c r="AE62" s="89"/>
      <c r="AF62" s="89"/>
      <c r="AG62" s="89"/>
      <c r="AH62" s="89"/>
      <c r="AI62" s="89"/>
      <c r="AJ62" s="89"/>
      <c r="AK62" s="89"/>
    </row>
    <row r="63" spans="1:38" ht="13.5" customHeight="1" x14ac:dyDescent="0.2">
      <c r="A63" s="310"/>
      <c r="B63" s="212" t="s">
        <v>234</v>
      </c>
      <c r="C63" s="317"/>
      <c r="E63" s="212" t="s">
        <v>307</v>
      </c>
      <c r="F63" s="150"/>
      <c r="G63" s="68"/>
      <c r="H63" s="213" t="s">
        <v>396</v>
      </c>
      <c r="I63" s="319"/>
      <c r="J63" s="68"/>
      <c r="K63" s="213" t="s">
        <v>800</v>
      </c>
      <c r="L63" s="318"/>
      <c r="M63" s="69"/>
      <c r="N63" s="89"/>
      <c r="O63" s="138"/>
      <c r="P63" s="284"/>
      <c r="Q63" s="284"/>
      <c r="R63" s="284"/>
      <c r="S63" s="284"/>
      <c r="T63" s="284"/>
      <c r="U63" s="284"/>
      <c r="V63" s="104"/>
      <c r="W63" s="89"/>
      <c r="X63" s="89"/>
      <c r="Y63" s="89"/>
      <c r="Z63" s="89"/>
      <c r="AA63" s="89"/>
      <c r="AB63" s="89"/>
      <c r="AC63" s="89"/>
      <c r="AD63" s="89"/>
      <c r="AE63" s="89"/>
      <c r="AF63" s="89"/>
      <c r="AG63" s="89"/>
      <c r="AH63" s="89"/>
      <c r="AI63" s="89"/>
      <c r="AJ63" s="89"/>
      <c r="AK63" s="89"/>
    </row>
    <row r="64" spans="1:38" ht="13.5" customHeight="1" x14ac:dyDescent="0.2">
      <c r="A64" s="310"/>
      <c r="B64" s="212" t="s">
        <v>235</v>
      </c>
      <c r="C64" s="317"/>
      <c r="E64" s="212" t="s">
        <v>308</v>
      </c>
      <c r="F64" s="150"/>
      <c r="G64" s="68"/>
      <c r="H64" s="213" t="s">
        <v>398</v>
      </c>
      <c r="I64" s="320"/>
      <c r="J64" s="68"/>
      <c r="K64" s="213" t="s">
        <v>801</v>
      </c>
      <c r="L64" s="318"/>
      <c r="M64" s="69"/>
      <c r="N64" s="89"/>
      <c r="O64" s="138"/>
      <c r="P64" s="284"/>
      <c r="Q64" s="284"/>
      <c r="R64" s="284"/>
      <c r="S64" s="284"/>
      <c r="T64" s="284"/>
      <c r="U64" s="284"/>
      <c r="V64" s="104"/>
      <c r="W64" s="89"/>
      <c r="X64" s="89"/>
      <c r="Y64" s="89"/>
      <c r="Z64" s="89"/>
      <c r="AA64" s="89"/>
      <c r="AB64" s="89"/>
      <c r="AC64" s="89"/>
      <c r="AD64" s="89"/>
      <c r="AE64" s="89"/>
      <c r="AF64" s="89"/>
      <c r="AG64" s="89"/>
      <c r="AH64" s="89"/>
      <c r="AI64" s="89"/>
      <c r="AJ64" s="89"/>
      <c r="AK64" s="89"/>
      <c r="AL64" s="101"/>
    </row>
    <row r="65" spans="1:37" ht="13.5" customHeight="1" x14ac:dyDescent="0.2">
      <c r="A65" s="310"/>
      <c r="B65" s="212" t="s">
        <v>802</v>
      </c>
      <c r="C65" s="317"/>
      <c r="E65" s="212" t="s">
        <v>309</v>
      </c>
      <c r="F65" s="150"/>
      <c r="G65" s="68"/>
      <c r="H65" s="213" t="s">
        <v>400</v>
      </c>
      <c r="I65" s="320"/>
      <c r="J65" s="68"/>
      <c r="K65" s="213" t="s">
        <v>804</v>
      </c>
      <c r="L65" s="318"/>
      <c r="M65" s="69"/>
      <c r="N65" s="89"/>
      <c r="O65" s="138"/>
      <c r="P65" s="284"/>
      <c r="Q65" s="284"/>
      <c r="R65" s="284"/>
      <c r="S65" s="284"/>
      <c r="T65" s="284"/>
      <c r="U65" s="284"/>
      <c r="V65" s="104"/>
      <c r="W65" s="89"/>
      <c r="X65" s="89"/>
      <c r="Y65" s="89"/>
      <c r="Z65" s="89"/>
      <c r="AA65" s="89"/>
      <c r="AB65" s="89"/>
      <c r="AC65" s="89"/>
      <c r="AD65" s="89"/>
      <c r="AE65" s="89"/>
      <c r="AF65" s="89"/>
      <c r="AG65" s="89"/>
      <c r="AH65" s="89"/>
      <c r="AI65" s="89"/>
      <c r="AJ65" s="89"/>
      <c r="AK65" s="89"/>
    </row>
    <row r="66" spans="1:37" ht="13.5" customHeight="1" x14ac:dyDescent="0.2">
      <c r="A66" s="310"/>
      <c r="B66" s="212" t="s">
        <v>805</v>
      </c>
      <c r="C66" s="317"/>
      <c r="E66" s="212" t="s">
        <v>310</v>
      </c>
      <c r="F66" s="150"/>
      <c r="G66" s="68"/>
      <c r="H66" s="213" t="s">
        <v>803</v>
      </c>
      <c r="I66" s="317"/>
      <c r="J66" s="68"/>
      <c r="K66" s="213" t="s">
        <v>807</v>
      </c>
      <c r="L66" s="318"/>
      <c r="M66" s="69"/>
      <c r="N66" s="89"/>
      <c r="O66" s="138"/>
      <c r="P66" s="284"/>
      <c r="Q66" s="284"/>
      <c r="R66" s="284"/>
      <c r="S66" s="284"/>
      <c r="T66" s="284"/>
      <c r="U66" s="284"/>
      <c r="V66" s="104"/>
      <c r="W66" s="89"/>
      <c r="X66" s="89"/>
      <c r="Y66" s="89"/>
      <c r="Z66" s="89"/>
      <c r="AA66" s="89"/>
      <c r="AB66" s="89"/>
      <c r="AC66" s="89"/>
      <c r="AD66" s="89"/>
      <c r="AE66" s="89"/>
      <c r="AF66" s="89"/>
      <c r="AG66" s="89"/>
      <c r="AH66" s="89"/>
      <c r="AI66" s="89"/>
      <c r="AJ66" s="89"/>
      <c r="AK66" s="89"/>
    </row>
    <row r="67" spans="1:37" ht="13.5" customHeight="1" x14ac:dyDescent="0.2">
      <c r="A67" s="310"/>
      <c r="B67" s="212" t="s">
        <v>808</v>
      </c>
      <c r="C67" s="317"/>
      <c r="E67" s="212" t="s">
        <v>316</v>
      </c>
      <c r="F67" s="150"/>
      <c r="G67" s="68"/>
      <c r="H67" s="213" t="s">
        <v>806</v>
      </c>
      <c r="I67" s="321"/>
      <c r="J67" s="68"/>
      <c r="K67" s="213" t="s">
        <v>484</v>
      </c>
      <c r="L67" s="318"/>
      <c r="M67" s="69"/>
      <c r="N67" s="89"/>
      <c r="O67" s="138"/>
      <c r="P67" s="284"/>
      <c r="Q67" s="284"/>
      <c r="R67" s="284"/>
      <c r="S67" s="284"/>
      <c r="T67" s="284"/>
      <c r="U67" s="284"/>
      <c r="V67" s="104"/>
      <c r="W67" s="89"/>
      <c r="X67" s="89"/>
      <c r="Y67" s="89"/>
      <c r="Z67" s="89"/>
      <c r="AA67" s="89"/>
      <c r="AB67" s="89"/>
      <c r="AC67" s="89"/>
      <c r="AD67" s="89"/>
      <c r="AE67" s="89"/>
      <c r="AF67" s="89"/>
      <c r="AG67" s="89"/>
      <c r="AH67" s="89"/>
      <c r="AI67" s="89"/>
      <c r="AJ67" s="89"/>
      <c r="AK67" s="89"/>
    </row>
    <row r="68" spans="1:37" ht="13.5" customHeight="1" x14ac:dyDescent="0.2">
      <c r="A68" s="310"/>
      <c r="B68" s="212" t="s">
        <v>923</v>
      </c>
      <c r="C68" s="317"/>
      <c r="E68" s="212" t="s">
        <v>319</v>
      </c>
      <c r="F68" s="150"/>
      <c r="G68" s="68"/>
      <c r="H68" s="213" t="s">
        <v>809</v>
      </c>
      <c r="I68" s="317"/>
      <c r="J68" s="68"/>
      <c r="K68" s="213" t="s">
        <v>811</v>
      </c>
      <c r="L68" s="318"/>
      <c r="M68" s="69"/>
      <c r="N68" s="89"/>
      <c r="O68" s="138"/>
      <c r="P68" s="284"/>
      <c r="Q68" s="284"/>
      <c r="R68" s="284"/>
      <c r="S68" s="284"/>
      <c r="T68" s="284"/>
      <c r="U68" s="284"/>
      <c r="V68" s="104"/>
      <c r="W68" s="89"/>
      <c r="X68" s="89"/>
      <c r="Y68" s="89"/>
      <c r="Z68" s="89"/>
      <c r="AA68" s="89"/>
      <c r="AB68" s="89"/>
      <c r="AC68" s="89"/>
      <c r="AD68" s="89"/>
      <c r="AE68" s="89"/>
      <c r="AF68" s="89"/>
      <c r="AG68" s="89"/>
      <c r="AH68" s="89"/>
      <c r="AI68" s="89"/>
      <c r="AJ68" s="89"/>
      <c r="AK68" s="89"/>
    </row>
    <row r="69" spans="1:37" ht="13.5" customHeight="1" x14ac:dyDescent="0.2">
      <c r="A69" s="310"/>
      <c r="B69" s="212" t="s">
        <v>812</v>
      </c>
      <c r="C69" s="317"/>
      <c r="E69" s="212" t="s">
        <v>322</v>
      </c>
      <c r="F69" s="150"/>
      <c r="G69" s="68"/>
      <c r="H69" s="213" t="s">
        <v>810</v>
      </c>
      <c r="I69" s="321"/>
      <c r="J69" s="68"/>
      <c r="K69" s="213" t="s">
        <v>815</v>
      </c>
      <c r="L69" s="318"/>
      <c r="M69" s="69"/>
      <c r="N69" s="89"/>
      <c r="O69" s="138"/>
      <c r="P69" s="284"/>
      <c r="Q69" s="284"/>
      <c r="R69" s="284"/>
      <c r="S69" s="284"/>
      <c r="T69" s="284"/>
      <c r="U69" s="284"/>
      <c r="V69" s="104"/>
      <c r="W69" s="89"/>
      <c r="X69" s="89"/>
      <c r="Y69" s="89"/>
      <c r="Z69" s="89"/>
      <c r="AA69" s="89"/>
      <c r="AB69" s="89"/>
      <c r="AC69" s="89"/>
      <c r="AD69" s="89"/>
      <c r="AE69" s="89"/>
      <c r="AF69" s="89"/>
      <c r="AG69" s="89"/>
      <c r="AH69" s="89"/>
      <c r="AI69" s="89"/>
      <c r="AJ69" s="89"/>
      <c r="AK69" s="89"/>
    </row>
    <row r="70" spans="1:37" ht="13.5" customHeight="1" x14ac:dyDescent="0.2">
      <c r="A70" s="310"/>
      <c r="B70" s="212" t="s">
        <v>816</v>
      </c>
      <c r="C70" s="317"/>
      <c r="E70" s="212" t="s">
        <v>813</v>
      </c>
      <c r="F70" s="150"/>
      <c r="G70" s="68"/>
      <c r="H70" s="213" t="s">
        <v>814</v>
      </c>
      <c r="I70" s="321"/>
      <c r="J70" s="68"/>
      <c r="K70" s="213" t="s">
        <v>487</v>
      </c>
      <c r="L70" s="318"/>
      <c r="M70" s="69"/>
      <c r="N70" s="89"/>
      <c r="O70" s="138"/>
      <c r="P70" s="284"/>
      <c r="Q70" s="284"/>
      <c r="R70" s="284"/>
      <c r="S70" s="284"/>
      <c r="T70" s="284"/>
      <c r="U70" s="284"/>
      <c r="V70" s="104"/>
      <c r="W70" s="89"/>
      <c r="X70" s="89"/>
      <c r="Y70" s="89"/>
      <c r="Z70" s="89"/>
      <c r="AA70" s="89"/>
      <c r="AB70" s="89"/>
      <c r="AC70" s="89"/>
      <c r="AD70" s="89"/>
      <c r="AE70" s="89"/>
      <c r="AF70" s="89"/>
      <c r="AG70" s="89"/>
      <c r="AH70" s="89"/>
      <c r="AI70" s="89"/>
      <c r="AJ70" s="89"/>
      <c r="AK70" s="89"/>
    </row>
    <row r="71" spans="1:37" ht="13.5" customHeight="1" x14ac:dyDescent="0.2">
      <c r="A71" s="310"/>
      <c r="B71" s="212" t="s">
        <v>818</v>
      </c>
      <c r="C71" s="317"/>
      <c r="E71" s="212" t="s">
        <v>332</v>
      </c>
      <c r="F71" s="150"/>
      <c r="G71" s="68"/>
      <c r="H71" s="213" t="s">
        <v>817</v>
      </c>
      <c r="I71" s="321"/>
      <c r="J71" s="68"/>
      <c r="K71" s="213" t="s">
        <v>821</v>
      </c>
      <c r="L71" s="322"/>
      <c r="M71" s="69"/>
      <c r="N71" s="89"/>
      <c r="O71" s="138"/>
      <c r="P71" s="284"/>
      <c r="Q71" s="284"/>
      <c r="R71" s="284"/>
      <c r="S71" s="284"/>
      <c r="T71" s="284"/>
      <c r="U71" s="284"/>
      <c r="V71" s="104"/>
      <c r="W71" s="89"/>
      <c r="X71" s="89"/>
      <c r="Y71" s="89"/>
      <c r="Z71" s="89"/>
      <c r="AA71" s="89"/>
      <c r="AB71" s="89"/>
      <c r="AC71" s="89"/>
      <c r="AD71" s="89"/>
      <c r="AE71" s="89"/>
      <c r="AF71" s="89"/>
      <c r="AG71" s="89"/>
      <c r="AH71" s="89"/>
      <c r="AI71" s="89"/>
      <c r="AJ71" s="89"/>
      <c r="AK71" s="89"/>
    </row>
    <row r="72" spans="1:37" ht="13.5" customHeight="1" x14ac:dyDescent="0.2">
      <c r="A72" s="310"/>
      <c r="B72" s="212" t="s">
        <v>822</v>
      </c>
      <c r="C72" s="317"/>
      <c r="E72" s="212" t="s">
        <v>819</v>
      </c>
      <c r="F72" s="150"/>
      <c r="G72" s="68"/>
      <c r="H72" s="213" t="s">
        <v>820</v>
      </c>
      <c r="I72" s="321"/>
      <c r="J72" s="68"/>
      <c r="K72" s="213" t="s">
        <v>488</v>
      </c>
      <c r="L72" s="322"/>
      <c r="M72" s="69"/>
      <c r="N72" s="89"/>
      <c r="O72" s="138"/>
      <c r="P72" s="284"/>
      <c r="Q72" s="284"/>
      <c r="R72" s="284"/>
      <c r="S72" s="284"/>
      <c r="T72" s="284"/>
      <c r="U72" s="284"/>
      <c r="V72" s="104"/>
      <c r="W72" s="89"/>
      <c r="X72" s="89"/>
      <c r="Y72" s="89"/>
      <c r="Z72" s="89"/>
      <c r="AA72" s="89"/>
      <c r="AB72" s="89"/>
      <c r="AC72" s="89"/>
      <c r="AD72" s="89"/>
      <c r="AE72" s="89"/>
      <c r="AF72" s="89"/>
      <c r="AG72" s="89"/>
      <c r="AH72" s="89"/>
      <c r="AI72" s="89"/>
      <c r="AJ72" s="89"/>
      <c r="AK72" s="89"/>
    </row>
    <row r="73" spans="1:37" ht="13.5" customHeight="1" x14ac:dyDescent="0.2">
      <c r="A73" s="310"/>
      <c r="B73" s="212" t="s">
        <v>824</v>
      </c>
      <c r="C73" s="317"/>
      <c r="E73" s="212" t="s">
        <v>336</v>
      </c>
      <c r="F73" s="150"/>
      <c r="G73" s="68"/>
      <c r="H73" s="213" t="s">
        <v>823</v>
      </c>
      <c r="I73" s="321"/>
      <c r="J73" s="68"/>
      <c r="K73" s="213" t="s">
        <v>489</v>
      </c>
      <c r="L73" s="323"/>
      <c r="M73" s="69"/>
      <c r="N73" s="89"/>
      <c r="O73" s="138"/>
      <c r="P73" s="284"/>
      <c r="Q73" s="284"/>
      <c r="R73" s="284"/>
      <c r="S73" s="284"/>
      <c r="T73" s="284"/>
      <c r="U73" s="284"/>
      <c r="V73" s="104"/>
      <c r="W73" s="89"/>
      <c r="X73" s="89"/>
      <c r="Y73" s="89"/>
      <c r="Z73" s="89"/>
      <c r="AA73" s="89"/>
      <c r="AB73" s="89"/>
      <c r="AC73" s="89"/>
      <c r="AD73" s="89"/>
      <c r="AE73" s="89"/>
      <c r="AF73" s="89"/>
      <c r="AG73" s="89"/>
      <c r="AH73" s="89"/>
      <c r="AI73" s="89"/>
      <c r="AJ73" s="89"/>
      <c r="AK73" s="89"/>
    </row>
    <row r="74" spans="1:37" ht="13.5" customHeight="1" x14ac:dyDescent="0.2">
      <c r="A74" s="310"/>
      <c r="B74" s="212" t="s">
        <v>957</v>
      </c>
      <c r="C74" s="68"/>
      <c r="E74" s="212" t="s">
        <v>337</v>
      </c>
      <c r="F74" s="150"/>
      <c r="G74" s="68"/>
      <c r="H74" s="213" t="s">
        <v>825</v>
      </c>
      <c r="I74" s="68"/>
      <c r="J74" s="68"/>
      <c r="K74" s="213" t="s">
        <v>826</v>
      </c>
      <c r="L74" s="323"/>
      <c r="M74" s="69"/>
      <c r="N74" s="89"/>
      <c r="O74" s="138"/>
      <c r="P74" s="284"/>
      <c r="Q74" s="284"/>
      <c r="R74" s="284"/>
      <c r="S74" s="284"/>
      <c r="T74" s="284"/>
      <c r="U74" s="284"/>
      <c r="V74" s="104"/>
      <c r="W74" s="89"/>
      <c r="X74" s="89"/>
      <c r="Y74" s="89"/>
      <c r="Z74" s="89"/>
      <c r="AA74" s="89"/>
      <c r="AB74" s="89"/>
      <c r="AC74" s="89"/>
      <c r="AD74" s="89"/>
      <c r="AE74" s="89"/>
      <c r="AF74" s="89"/>
      <c r="AG74" s="89"/>
      <c r="AH74" s="89"/>
      <c r="AI74" s="89"/>
      <c r="AJ74" s="89"/>
      <c r="AK74" s="89"/>
    </row>
    <row r="75" spans="1:37" ht="13.5" customHeight="1" x14ac:dyDescent="0.2">
      <c r="A75" s="310"/>
      <c r="B75" s="212" t="s">
        <v>827</v>
      </c>
      <c r="C75" s="68"/>
      <c r="E75" s="212" t="s">
        <v>338</v>
      </c>
      <c r="F75" s="150"/>
      <c r="G75" s="68"/>
      <c r="H75" s="213" t="s">
        <v>417</v>
      </c>
      <c r="I75" s="68"/>
      <c r="J75" s="68"/>
      <c r="K75" s="213" t="s">
        <v>500</v>
      </c>
      <c r="L75" s="323"/>
      <c r="M75" s="69"/>
      <c r="N75" s="89"/>
      <c r="O75" s="138"/>
      <c r="P75" s="284"/>
      <c r="Q75" s="284"/>
      <c r="R75" s="284"/>
      <c r="S75" s="284"/>
      <c r="T75" s="284"/>
      <c r="U75" s="284"/>
      <c r="V75" s="104"/>
      <c r="W75" s="89"/>
      <c r="X75" s="89"/>
      <c r="Y75" s="89"/>
      <c r="Z75" s="89"/>
      <c r="AA75" s="89"/>
      <c r="AB75" s="89"/>
      <c r="AC75" s="89"/>
      <c r="AD75" s="89"/>
      <c r="AE75" s="89"/>
      <c r="AF75" s="89"/>
      <c r="AG75" s="89"/>
      <c r="AH75" s="89"/>
      <c r="AI75" s="89"/>
      <c r="AJ75" s="89"/>
      <c r="AK75" s="89"/>
    </row>
    <row r="76" spans="1:37" ht="13.5" customHeight="1" x14ac:dyDescent="0.2">
      <c r="A76" s="310"/>
      <c r="B76" s="212" t="s">
        <v>829</v>
      </c>
      <c r="C76" s="68"/>
      <c r="E76" s="212" t="s">
        <v>828</v>
      </c>
      <c r="F76" s="150"/>
      <c r="G76" s="68"/>
      <c r="H76" s="213" t="s">
        <v>419</v>
      </c>
      <c r="I76" s="68"/>
      <c r="J76" s="68"/>
      <c r="K76" s="213" t="s">
        <v>501</v>
      </c>
      <c r="L76" s="323"/>
      <c r="M76" s="69"/>
      <c r="N76" s="89"/>
      <c r="O76" s="138"/>
      <c r="P76" s="284"/>
      <c r="Q76" s="284"/>
      <c r="R76" s="284"/>
      <c r="S76" s="284"/>
      <c r="T76" s="284"/>
      <c r="U76" s="284"/>
      <c r="V76" s="104"/>
      <c r="W76" s="89"/>
      <c r="X76" s="89"/>
      <c r="Y76" s="89"/>
      <c r="Z76" s="89"/>
      <c r="AA76" s="89"/>
      <c r="AB76" s="89"/>
      <c r="AC76" s="89"/>
      <c r="AD76" s="89"/>
      <c r="AE76" s="89"/>
      <c r="AF76" s="89"/>
      <c r="AG76" s="89"/>
      <c r="AH76" s="89"/>
      <c r="AI76" s="89"/>
      <c r="AJ76" s="89"/>
      <c r="AK76" s="89"/>
    </row>
    <row r="77" spans="1:37" ht="13.5" customHeight="1" x14ac:dyDescent="0.2">
      <c r="A77" s="310"/>
      <c r="B77" s="212" t="s">
        <v>830</v>
      </c>
      <c r="C77" s="68"/>
      <c r="E77" s="212" t="s">
        <v>339</v>
      </c>
      <c r="F77" s="150"/>
      <c r="G77" s="68"/>
      <c r="H77" s="213" t="s">
        <v>420</v>
      </c>
      <c r="I77" s="68"/>
      <c r="J77" s="68"/>
      <c r="K77" s="213" t="s">
        <v>502</v>
      </c>
      <c r="L77" s="323"/>
      <c r="M77" s="69"/>
      <c r="N77" s="89"/>
      <c r="O77" s="138"/>
      <c r="P77" s="284"/>
      <c r="Q77" s="284"/>
      <c r="R77" s="284"/>
      <c r="S77" s="284"/>
      <c r="T77" s="284"/>
      <c r="U77" s="284"/>
      <c r="V77" s="104"/>
      <c r="W77" s="89"/>
      <c r="X77" s="89"/>
      <c r="Y77" s="89"/>
      <c r="Z77" s="89"/>
      <c r="AA77" s="89"/>
      <c r="AB77" s="89"/>
      <c r="AC77" s="89"/>
      <c r="AD77" s="89"/>
      <c r="AE77" s="89"/>
      <c r="AF77" s="89"/>
      <c r="AG77" s="89"/>
      <c r="AH77" s="89"/>
      <c r="AI77" s="89"/>
      <c r="AJ77" s="89"/>
      <c r="AK77" s="89"/>
    </row>
    <row r="78" spans="1:37" ht="13.5" customHeight="1" x14ac:dyDescent="0.2">
      <c r="A78" s="310"/>
      <c r="B78" s="212" t="s">
        <v>832</v>
      </c>
      <c r="C78" s="68"/>
      <c r="E78" s="212" t="s">
        <v>340</v>
      </c>
      <c r="F78" s="150"/>
      <c r="G78" s="68"/>
      <c r="H78" s="213" t="s">
        <v>831</v>
      </c>
      <c r="I78" s="68"/>
      <c r="J78" s="68"/>
      <c r="K78" s="213" t="s">
        <v>503</v>
      </c>
      <c r="L78" s="323"/>
      <c r="M78" s="69"/>
      <c r="N78" s="89"/>
      <c r="O78" s="138"/>
      <c r="P78" s="284"/>
      <c r="Q78" s="284"/>
      <c r="R78" s="284"/>
      <c r="S78" s="284"/>
      <c r="T78" s="284"/>
      <c r="U78" s="284"/>
      <c r="V78" s="104"/>
      <c r="W78" s="89"/>
      <c r="X78" s="89"/>
      <c r="Y78" s="89"/>
      <c r="Z78" s="89"/>
      <c r="AA78" s="89"/>
      <c r="AB78" s="89"/>
      <c r="AC78" s="89"/>
      <c r="AD78" s="89"/>
      <c r="AE78" s="89"/>
      <c r="AF78" s="89"/>
      <c r="AG78" s="89"/>
      <c r="AH78" s="89"/>
      <c r="AI78" s="89"/>
      <c r="AJ78" s="89"/>
      <c r="AK78" s="89"/>
    </row>
    <row r="79" spans="1:37" ht="13.5" customHeight="1" x14ac:dyDescent="0.2">
      <c r="A79" s="310"/>
      <c r="B79" s="212" t="s">
        <v>924</v>
      </c>
      <c r="C79" s="68"/>
      <c r="E79" s="212" t="s">
        <v>833</v>
      </c>
      <c r="F79" s="150"/>
      <c r="G79" s="68"/>
      <c r="H79" s="213" t="s">
        <v>834</v>
      </c>
      <c r="I79" s="68"/>
      <c r="J79" s="68"/>
      <c r="K79" s="213" t="s">
        <v>506</v>
      </c>
      <c r="L79" s="323"/>
      <c r="M79" s="69"/>
      <c r="N79" s="89"/>
      <c r="O79" s="138"/>
      <c r="P79" s="284"/>
      <c r="Q79" s="284"/>
      <c r="R79" s="284"/>
      <c r="S79" s="284"/>
      <c r="T79" s="284"/>
      <c r="U79" s="284"/>
      <c r="V79" s="104"/>
      <c r="W79" s="89"/>
      <c r="X79" s="89"/>
      <c r="Y79" s="89"/>
      <c r="Z79" s="89"/>
      <c r="AA79" s="89"/>
      <c r="AB79" s="89"/>
      <c r="AC79" s="89"/>
      <c r="AD79" s="89"/>
      <c r="AE79" s="89"/>
      <c r="AF79" s="89"/>
      <c r="AG79" s="89"/>
      <c r="AH79" s="89"/>
      <c r="AI79" s="89"/>
      <c r="AJ79" s="89"/>
      <c r="AK79" s="89"/>
    </row>
    <row r="80" spans="1:37" ht="13.5" customHeight="1" x14ac:dyDescent="0.2">
      <c r="A80" s="310"/>
      <c r="B80" s="212" t="s">
        <v>835</v>
      </c>
      <c r="C80" s="68"/>
      <c r="E80" s="212" t="s">
        <v>342</v>
      </c>
      <c r="F80" s="150"/>
      <c r="G80" s="68"/>
      <c r="H80" s="213" t="s">
        <v>836</v>
      </c>
      <c r="I80" s="68"/>
      <c r="J80" s="68"/>
      <c r="K80" s="213" t="s">
        <v>507</v>
      </c>
      <c r="L80" s="323"/>
      <c r="M80" s="69"/>
      <c r="N80" s="89"/>
      <c r="O80" s="138"/>
      <c r="P80" s="284"/>
      <c r="Q80" s="284"/>
      <c r="R80" s="284"/>
      <c r="S80" s="284"/>
      <c r="T80" s="284"/>
      <c r="U80" s="284"/>
      <c r="V80" s="104"/>
      <c r="W80" s="89"/>
      <c r="X80" s="89"/>
      <c r="Y80" s="89"/>
      <c r="Z80" s="89"/>
      <c r="AA80" s="89"/>
      <c r="AB80" s="89"/>
      <c r="AC80" s="89"/>
      <c r="AD80" s="89"/>
      <c r="AE80" s="89"/>
      <c r="AF80" s="89"/>
      <c r="AG80" s="89"/>
      <c r="AH80" s="89"/>
      <c r="AI80" s="89"/>
      <c r="AJ80" s="89"/>
      <c r="AK80" s="89"/>
    </row>
    <row r="81" spans="1:37" ht="13.5" customHeight="1" x14ac:dyDescent="0.2">
      <c r="A81" s="310"/>
      <c r="B81" s="212" t="s">
        <v>837</v>
      </c>
      <c r="C81" s="68"/>
      <c r="E81" s="212" t="s">
        <v>344</v>
      </c>
      <c r="F81" s="150"/>
      <c r="G81" s="68"/>
      <c r="H81" s="213" t="s">
        <v>421</v>
      </c>
      <c r="I81" s="68"/>
      <c r="J81" s="68"/>
      <c r="K81" s="213" t="s">
        <v>517</v>
      </c>
      <c r="L81" s="323"/>
      <c r="M81" s="69"/>
      <c r="N81" s="89"/>
      <c r="O81" s="138"/>
      <c r="P81" s="284"/>
      <c r="Q81" s="284"/>
      <c r="R81" s="284"/>
      <c r="S81" s="284"/>
      <c r="T81" s="284"/>
      <c r="U81" s="284"/>
      <c r="V81" s="104"/>
      <c r="W81" s="89"/>
      <c r="X81" s="89"/>
      <c r="Y81" s="89"/>
      <c r="Z81" s="89"/>
      <c r="AA81" s="89"/>
      <c r="AB81" s="89"/>
      <c r="AC81" s="89"/>
      <c r="AD81" s="89"/>
      <c r="AE81" s="89"/>
      <c r="AF81" s="89"/>
      <c r="AG81" s="89"/>
      <c r="AH81" s="89"/>
      <c r="AI81" s="89"/>
      <c r="AJ81" s="89"/>
      <c r="AK81" s="89"/>
    </row>
    <row r="82" spans="1:37" ht="13.5" customHeight="1" x14ac:dyDescent="0.2">
      <c r="A82" s="310"/>
      <c r="B82" s="212" t="s">
        <v>838</v>
      </c>
      <c r="C82" s="68"/>
      <c r="E82" s="212" t="s">
        <v>345</v>
      </c>
      <c r="F82" s="150"/>
      <c r="G82" s="68"/>
      <c r="H82" s="213" t="s">
        <v>422</v>
      </c>
      <c r="I82" s="68"/>
      <c r="J82" s="68"/>
      <c r="K82" s="213" t="s">
        <v>839</v>
      </c>
      <c r="L82" s="323"/>
      <c r="M82" s="69"/>
      <c r="N82" s="89"/>
      <c r="O82" s="138"/>
      <c r="P82" s="284"/>
      <c r="Q82" s="284"/>
      <c r="R82" s="284"/>
      <c r="S82" s="284"/>
      <c r="T82" s="284"/>
      <c r="U82" s="284"/>
      <c r="V82" s="104"/>
      <c r="W82" s="89"/>
      <c r="X82" s="89"/>
      <c r="Y82" s="89"/>
      <c r="Z82" s="89"/>
      <c r="AA82" s="89"/>
      <c r="AB82" s="89"/>
      <c r="AC82" s="89"/>
      <c r="AD82" s="89"/>
      <c r="AE82" s="89"/>
      <c r="AF82" s="89"/>
      <c r="AG82" s="89"/>
      <c r="AH82" s="89"/>
      <c r="AI82" s="89"/>
      <c r="AJ82" s="89"/>
      <c r="AK82" s="89"/>
    </row>
    <row r="83" spans="1:37" ht="13.5" customHeight="1" x14ac:dyDescent="0.2">
      <c r="A83" s="310"/>
      <c r="B83" s="212" t="s">
        <v>265</v>
      </c>
      <c r="C83" s="68"/>
      <c r="E83" s="212" t="s">
        <v>346</v>
      </c>
      <c r="F83" s="150"/>
      <c r="G83" s="68"/>
      <c r="H83" s="213" t="s">
        <v>423</v>
      </c>
      <c r="I83" s="68"/>
      <c r="J83" s="68"/>
      <c r="K83" s="213" t="s">
        <v>518</v>
      </c>
      <c r="L83" s="323"/>
      <c r="M83" s="69"/>
      <c r="N83" s="89"/>
      <c r="O83" s="138"/>
      <c r="P83" s="284"/>
      <c r="Q83" s="284"/>
      <c r="R83" s="284"/>
      <c r="S83" s="284"/>
      <c r="T83" s="284"/>
      <c r="U83" s="284"/>
      <c r="V83" s="104"/>
      <c r="W83" s="89"/>
      <c r="X83" s="89"/>
      <c r="Y83" s="89"/>
      <c r="Z83" s="89"/>
      <c r="AA83" s="89"/>
      <c r="AB83" s="89"/>
      <c r="AC83" s="89"/>
      <c r="AD83" s="89"/>
      <c r="AE83" s="89"/>
      <c r="AF83" s="89"/>
      <c r="AG83" s="89"/>
      <c r="AH83" s="89"/>
      <c r="AI83" s="89"/>
      <c r="AJ83" s="89"/>
      <c r="AK83" s="89"/>
    </row>
    <row r="84" spans="1:37" ht="13.5" customHeight="1" x14ac:dyDescent="0.2">
      <c r="A84" s="310"/>
      <c r="B84" s="212" t="s">
        <v>266</v>
      </c>
      <c r="C84" s="68"/>
      <c r="E84" s="212" t="s">
        <v>840</v>
      </c>
      <c r="F84" s="150"/>
      <c r="G84" s="68"/>
      <c r="H84" s="213" t="s">
        <v>424</v>
      </c>
      <c r="I84" s="68"/>
      <c r="J84" s="68"/>
      <c r="K84" s="213" t="s">
        <v>519</v>
      </c>
      <c r="L84" s="323"/>
      <c r="M84" s="69"/>
      <c r="N84" s="89"/>
      <c r="O84" s="138"/>
      <c r="P84" s="284"/>
      <c r="Q84" s="284"/>
      <c r="R84" s="284"/>
      <c r="S84" s="284"/>
      <c r="T84" s="284"/>
      <c r="U84" s="284"/>
      <c r="V84" s="104"/>
      <c r="W84" s="89"/>
      <c r="X84" s="89"/>
      <c r="Y84" s="89"/>
      <c r="Z84" s="89"/>
      <c r="AA84" s="89"/>
      <c r="AB84" s="89"/>
      <c r="AC84" s="89"/>
      <c r="AD84" s="89"/>
      <c r="AE84" s="89"/>
      <c r="AF84" s="89"/>
      <c r="AG84" s="89"/>
      <c r="AH84" s="89"/>
      <c r="AI84" s="89"/>
      <c r="AJ84" s="89"/>
      <c r="AK84" s="89"/>
    </row>
    <row r="85" spans="1:37" ht="13.5" customHeight="1" x14ac:dyDescent="0.2">
      <c r="A85" s="310"/>
      <c r="B85" s="212" t="s">
        <v>267</v>
      </c>
      <c r="C85" s="68"/>
      <c r="E85" s="212" t="s">
        <v>350</v>
      </c>
      <c r="F85" s="150"/>
      <c r="G85" s="68"/>
      <c r="H85" s="213" t="s">
        <v>425</v>
      </c>
      <c r="I85" s="68"/>
      <c r="J85" s="68"/>
      <c r="K85" s="213" t="s">
        <v>520</v>
      </c>
      <c r="L85" s="323"/>
      <c r="M85" s="69"/>
      <c r="N85" s="89"/>
      <c r="O85" s="138"/>
      <c r="P85" s="284"/>
      <c r="Q85" s="284"/>
      <c r="R85" s="284"/>
      <c r="S85" s="284"/>
      <c r="T85" s="284"/>
      <c r="U85" s="284"/>
      <c r="V85" s="104"/>
      <c r="W85" s="89"/>
      <c r="X85" s="89"/>
      <c r="Y85" s="89"/>
      <c r="Z85" s="89"/>
      <c r="AA85" s="89"/>
      <c r="AB85" s="89"/>
      <c r="AC85" s="89"/>
      <c r="AD85" s="89"/>
      <c r="AE85" s="89"/>
      <c r="AF85" s="89"/>
      <c r="AG85" s="89"/>
      <c r="AH85" s="89"/>
      <c r="AI85" s="89"/>
      <c r="AJ85" s="89"/>
      <c r="AK85" s="89"/>
    </row>
    <row r="86" spans="1:37" ht="13.5" customHeight="1" x14ac:dyDescent="0.2">
      <c r="A86" s="310"/>
      <c r="B86" s="212" t="s">
        <v>268</v>
      </c>
      <c r="C86" s="68"/>
      <c r="E86" s="212" t="s">
        <v>841</v>
      </c>
      <c r="F86" s="150"/>
      <c r="G86" s="68"/>
      <c r="H86" s="213" t="s">
        <v>427</v>
      </c>
      <c r="I86" s="68"/>
      <c r="J86" s="68"/>
      <c r="K86" s="213" t="s">
        <v>522</v>
      </c>
      <c r="L86" s="323"/>
      <c r="M86" s="69"/>
      <c r="N86" s="89"/>
      <c r="O86" s="138"/>
      <c r="P86" s="284"/>
      <c r="Q86" s="284"/>
      <c r="R86" s="284"/>
      <c r="S86" s="284"/>
      <c r="T86" s="284"/>
      <c r="U86" s="284"/>
      <c r="V86" s="104"/>
      <c r="W86" s="89"/>
      <c r="X86" s="89"/>
      <c r="Y86" s="89"/>
      <c r="Z86" s="89"/>
      <c r="AA86" s="89"/>
      <c r="AB86" s="89"/>
      <c r="AC86" s="89"/>
      <c r="AD86" s="89"/>
      <c r="AE86" s="89"/>
      <c r="AF86" s="89"/>
      <c r="AG86" s="89"/>
      <c r="AH86" s="89"/>
      <c r="AI86" s="89"/>
      <c r="AJ86" s="89"/>
      <c r="AK86" s="89"/>
    </row>
    <row r="87" spans="1:37" ht="13.5" customHeight="1" x14ac:dyDescent="0.2">
      <c r="A87" s="310"/>
      <c r="B87" s="212" t="s">
        <v>842</v>
      </c>
      <c r="C87" s="68"/>
      <c r="E87" s="212" t="s">
        <v>843</v>
      </c>
      <c r="F87" s="150"/>
      <c r="G87" s="68"/>
      <c r="H87" s="213" t="s">
        <v>428</v>
      </c>
      <c r="I87" s="68"/>
      <c r="J87" s="68"/>
      <c r="K87" s="213" t="s">
        <v>524</v>
      </c>
      <c r="L87" s="323"/>
      <c r="M87" s="69"/>
      <c r="N87" s="89"/>
      <c r="O87" s="138"/>
      <c r="P87" s="284"/>
      <c r="Q87" s="284"/>
      <c r="R87" s="284"/>
      <c r="S87" s="284"/>
      <c r="T87" s="284"/>
      <c r="U87" s="284"/>
      <c r="V87" s="104"/>
      <c r="W87" s="89"/>
      <c r="X87" s="89"/>
      <c r="Y87" s="89"/>
      <c r="Z87" s="89"/>
      <c r="AA87" s="89"/>
      <c r="AB87" s="89"/>
      <c r="AC87" s="89"/>
      <c r="AD87" s="89"/>
      <c r="AE87" s="89"/>
      <c r="AF87" s="89"/>
      <c r="AG87" s="89"/>
      <c r="AH87" s="89"/>
      <c r="AI87" s="89"/>
      <c r="AJ87" s="89"/>
      <c r="AK87" s="89"/>
    </row>
    <row r="88" spans="1:37" ht="13.5" customHeight="1" x14ac:dyDescent="0.2">
      <c r="A88" s="310"/>
      <c r="B88" s="212" t="s">
        <v>844</v>
      </c>
      <c r="C88" s="68"/>
      <c r="E88" s="212" t="s">
        <v>353</v>
      </c>
      <c r="F88" s="150"/>
      <c r="G88" s="68"/>
      <c r="H88" s="213" t="s">
        <v>429</v>
      </c>
      <c r="I88" s="68"/>
      <c r="J88" s="68"/>
      <c r="K88" s="213" t="s">
        <v>527</v>
      </c>
      <c r="L88" s="323"/>
      <c r="M88" s="69"/>
      <c r="N88" s="89"/>
      <c r="O88" s="138"/>
      <c r="P88" s="284"/>
      <c r="Q88" s="284"/>
      <c r="R88" s="284"/>
      <c r="S88" s="284"/>
      <c r="T88" s="284"/>
      <c r="U88" s="284"/>
      <c r="V88" s="104"/>
      <c r="W88" s="89"/>
      <c r="X88" s="89"/>
      <c r="Y88" s="89"/>
      <c r="Z88" s="89"/>
      <c r="AA88" s="89"/>
      <c r="AB88" s="89"/>
      <c r="AC88" s="89"/>
      <c r="AD88" s="89"/>
      <c r="AE88" s="89"/>
      <c r="AF88" s="89"/>
      <c r="AG88" s="89"/>
      <c r="AH88" s="89"/>
      <c r="AI88" s="89"/>
      <c r="AJ88" s="89"/>
      <c r="AK88" s="89"/>
    </row>
    <row r="89" spans="1:37" ht="13.5" customHeight="1" x14ac:dyDescent="0.2">
      <c r="A89" s="310"/>
      <c r="B89" s="212" t="s">
        <v>845</v>
      </c>
      <c r="C89" s="68"/>
      <c r="E89" s="212" t="s">
        <v>360</v>
      </c>
      <c r="F89" s="150"/>
      <c r="G89" s="68"/>
      <c r="H89" s="213" t="s">
        <v>430</v>
      </c>
      <c r="I89" s="68"/>
      <c r="J89" s="68"/>
      <c r="K89" s="213" t="s">
        <v>531</v>
      </c>
      <c r="L89" s="323"/>
      <c r="M89" s="69"/>
      <c r="N89" s="89"/>
      <c r="O89" s="138"/>
      <c r="P89" s="284"/>
      <c r="Q89" s="284"/>
      <c r="R89" s="284"/>
      <c r="S89" s="284"/>
      <c r="T89" s="284"/>
      <c r="U89" s="284"/>
      <c r="V89" s="104"/>
      <c r="W89" s="89"/>
      <c r="X89" s="89"/>
      <c r="Y89" s="89"/>
      <c r="Z89" s="89"/>
      <c r="AA89" s="89"/>
      <c r="AB89" s="89"/>
      <c r="AC89" s="89"/>
      <c r="AD89" s="89"/>
      <c r="AE89" s="89"/>
      <c r="AF89" s="89"/>
      <c r="AG89" s="89"/>
      <c r="AH89" s="89"/>
      <c r="AI89" s="89"/>
      <c r="AJ89" s="89"/>
      <c r="AK89" s="89"/>
    </row>
    <row r="90" spans="1:37" ht="13.5" customHeight="1" x14ac:dyDescent="0.2">
      <c r="A90" s="310"/>
      <c r="B90" s="212" t="s">
        <v>846</v>
      </c>
      <c r="C90" s="68"/>
      <c r="E90" s="212" t="s">
        <v>361</v>
      </c>
      <c r="F90" s="150"/>
      <c r="G90" s="68"/>
      <c r="H90" s="213" t="s">
        <v>847</v>
      </c>
      <c r="I90" s="68"/>
      <c r="J90" s="68"/>
      <c r="K90" s="213" t="s">
        <v>532</v>
      </c>
      <c r="L90" s="323"/>
      <c r="M90" s="69"/>
      <c r="N90" s="89"/>
      <c r="O90" s="138"/>
      <c r="P90" s="284"/>
      <c r="Q90" s="284"/>
      <c r="R90" s="284"/>
      <c r="S90" s="284"/>
      <c r="T90" s="284"/>
      <c r="U90" s="284"/>
      <c r="V90" s="104"/>
      <c r="W90" s="89"/>
      <c r="X90" s="89"/>
      <c r="Y90" s="89"/>
      <c r="Z90" s="89"/>
      <c r="AA90" s="89"/>
      <c r="AB90" s="89"/>
      <c r="AC90" s="89"/>
      <c r="AD90" s="89"/>
      <c r="AE90" s="89"/>
      <c r="AF90" s="89"/>
      <c r="AG90" s="89"/>
      <c r="AH90" s="89"/>
      <c r="AI90" s="89"/>
      <c r="AJ90" s="89"/>
      <c r="AK90" s="89"/>
    </row>
    <row r="91" spans="1:37" ht="13.5" customHeight="1" x14ac:dyDescent="0.2">
      <c r="A91" s="310"/>
      <c r="B91" s="212" t="s">
        <v>848</v>
      </c>
      <c r="C91" s="68"/>
      <c r="E91" s="212" t="s">
        <v>362</v>
      </c>
      <c r="F91" s="150"/>
      <c r="G91" s="68"/>
      <c r="H91" s="213" t="s">
        <v>849</v>
      </c>
      <c r="I91" s="68"/>
      <c r="J91" s="68"/>
      <c r="K91" s="213" t="s">
        <v>533</v>
      </c>
      <c r="L91" s="323"/>
      <c r="M91" s="69"/>
      <c r="N91" s="89"/>
      <c r="O91" s="138"/>
      <c r="P91" s="284"/>
      <c r="Q91" s="284"/>
      <c r="R91" s="213"/>
      <c r="S91" s="284"/>
      <c r="T91" s="284"/>
      <c r="U91" s="284"/>
      <c r="V91" s="104"/>
      <c r="W91" s="89"/>
      <c r="X91" s="89"/>
      <c r="Y91" s="89"/>
      <c r="Z91" s="89"/>
      <c r="AA91" s="89"/>
      <c r="AB91" s="89"/>
      <c r="AC91" s="89"/>
      <c r="AD91" s="89"/>
      <c r="AE91" s="89"/>
      <c r="AF91" s="89"/>
      <c r="AG91" s="89"/>
      <c r="AH91" s="89"/>
      <c r="AI91" s="89"/>
      <c r="AJ91" s="89"/>
      <c r="AK91" s="89"/>
    </row>
    <row r="92" spans="1:37" ht="13.5" customHeight="1" x14ac:dyDescent="0.2">
      <c r="A92" s="310"/>
      <c r="B92" s="212" t="s">
        <v>271</v>
      </c>
      <c r="C92" s="68"/>
      <c r="E92" s="212" t="s">
        <v>363</v>
      </c>
      <c r="F92" s="150"/>
      <c r="G92" s="68"/>
      <c r="H92" s="213" t="s">
        <v>850</v>
      </c>
      <c r="I92" s="68"/>
      <c r="J92" s="68"/>
      <c r="K92" s="213" t="s">
        <v>534</v>
      </c>
      <c r="L92" s="323"/>
      <c r="M92" s="69"/>
      <c r="N92" s="89"/>
      <c r="O92" s="138"/>
      <c r="P92" s="284"/>
      <c r="Q92" s="284"/>
      <c r="R92" s="284"/>
      <c r="S92" s="284"/>
      <c r="T92" s="284"/>
      <c r="U92" s="284"/>
      <c r="V92" s="104"/>
      <c r="W92" s="89"/>
      <c r="X92" s="89"/>
      <c r="Y92" s="89"/>
      <c r="Z92" s="89"/>
      <c r="AA92" s="89"/>
      <c r="AB92" s="89"/>
      <c r="AC92" s="89"/>
      <c r="AD92" s="89"/>
      <c r="AE92" s="89"/>
      <c r="AF92" s="89"/>
      <c r="AG92" s="89"/>
      <c r="AH92" s="89"/>
      <c r="AI92" s="89"/>
      <c r="AJ92" s="89"/>
      <c r="AK92" s="89"/>
    </row>
    <row r="93" spans="1:37" ht="13.5" customHeight="1" x14ac:dyDescent="0.2">
      <c r="A93" s="310"/>
      <c r="B93" s="212" t="s">
        <v>272</v>
      </c>
      <c r="C93" s="68"/>
      <c r="E93" s="212" t="s">
        <v>364</v>
      </c>
      <c r="F93" s="150"/>
      <c r="G93" s="68"/>
      <c r="H93" s="213" t="s">
        <v>434</v>
      </c>
      <c r="I93" s="68"/>
      <c r="J93" s="68"/>
      <c r="K93" s="213" t="s">
        <v>535</v>
      </c>
      <c r="L93" s="323"/>
      <c r="M93" s="69"/>
      <c r="N93" s="89"/>
      <c r="O93" s="138"/>
      <c r="P93" s="284"/>
      <c r="Q93" s="284"/>
      <c r="R93" s="284"/>
      <c r="S93" s="284"/>
      <c r="T93" s="284"/>
      <c r="U93" s="284"/>
      <c r="V93" s="104"/>
      <c r="W93" s="89"/>
      <c r="X93" s="89"/>
      <c r="Y93" s="89"/>
      <c r="Z93" s="89"/>
      <c r="AA93" s="89"/>
      <c r="AB93" s="89"/>
      <c r="AC93" s="89"/>
      <c r="AD93" s="89"/>
      <c r="AE93" s="89"/>
      <c r="AF93" s="89"/>
      <c r="AG93" s="89"/>
      <c r="AH93" s="89"/>
      <c r="AI93" s="89"/>
      <c r="AJ93" s="89"/>
      <c r="AK93" s="89"/>
    </row>
    <row r="94" spans="1:37" ht="13.5" customHeight="1" x14ac:dyDescent="0.2">
      <c r="A94" s="310"/>
      <c r="B94" s="212" t="s">
        <v>273</v>
      </c>
      <c r="C94" s="68"/>
      <c r="E94" s="212" t="s">
        <v>851</v>
      </c>
      <c r="F94" s="150"/>
      <c r="G94" s="68"/>
      <c r="H94" s="213" t="s">
        <v>435</v>
      </c>
      <c r="I94" s="68"/>
      <c r="J94" s="68"/>
      <c r="K94" s="213" t="s">
        <v>536</v>
      </c>
      <c r="L94" s="323"/>
      <c r="M94" s="69"/>
      <c r="N94" s="89"/>
      <c r="O94" s="138"/>
      <c r="P94" s="284"/>
      <c r="Q94" s="284"/>
      <c r="R94" s="284"/>
      <c r="S94" s="284"/>
      <c r="T94" s="284"/>
      <c r="U94" s="284"/>
      <c r="V94" s="104"/>
      <c r="W94" s="89"/>
      <c r="X94" s="89"/>
      <c r="Y94" s="89"/>
      <c r="Z94" s="89"/>
      <c r="AA94" s="89"/>
      <c r="AB94" s="89"/>
      <c r="AC94" s="89"/>
      <c r="AD94" s="89"/>
      <c r="AE94" s="89"/>
      <c r="AF94" s="89"/>
      <c r="AG94" s="89"/>
      <c r="AH94" s="89"/>
      <c r="AI94" s="89"/>
      <c r="AJ94" s="89"/>
      <c r="AK94" s="89"/>
    </row>
    <row r="95" spans="1:37" ht="13.5" customHeight="1" x14ac:dyDescent="0.2">
      <c r="A95" s="310"/>
      <c r="B95" s="212" t="s">
        <v>277</v>
      </c>
      <c r="C95" s="68"/>
      <c r="E95" s="212" t="s">
        <v>852</v>
      </c>
      <c r="F95" s="150"/>
      <c r="G95" s="68"/>
      <c r="H95" s="213" t="s">
        <v>438</v>
      </c>
      <c r="I95" s="68"/>
      <c r="J95" s="68"/>
      <c r="K95" s="213" t="s">
        <v>853</v>
      </c>
      <c r="L95" s="323"/>
      <c r="M95" s="69"/>
      <c r="N95" s="89"/>
      <c r="O95" s="138"/>
      <c r="P95" s="284"/>
      <c r="Q95" s="284"/>
      <c r="R95" s="284"/>
      <c r="S95" s="284"/>
      <c r="T95" s="284"/>
      <c r="U95" s="284"/>
      <c r="V95" s="104"/>
      <c r="W95" s="89"/>
      <c r="X95" s="89"/>
      <c r="Y95" s="89"/>
      <c r="Z95" s="89"/>
      <c r="AA95" s="89"/>
      <c r="AB95" s="89"/>
      <c r="AC95" s="89"/>
      <c r="AD95" s="89"/>
      <c r="AE95" s="89"/>
      <c r="AF95" s="89"/>
      <c r="AG95" s="89"/>
      <c r="AH95" s="89"/>
      <c r="AI95" s="89"/>
      <c r="AJ95" s="89"/>
      <c r="AK95" s="89"/>
    </row>
    <row r="96" spans="1:37" ht="13.5" customHeight="1" x14ac:dyDescent="0.2">
      <c r="A96" s="310"/>
      <c r="B96" s="284"/>
      <c r="C96" s="284"/>
      <c r="D96" s="284"/>
      <c r="E96" s="284"/>
      <c r="F96" s="284"/>
      <c r="G96" s="284"/>
      <c r="H96" s="284"/>
      <c r="I96" s="284"/>
      <c r="J96" s="284"/>
      <c r="K96" s="284"/>
      <c r="L96" s="323"/>
      <c r="M96" s="69"/>
      <c r="N96" s="89"/>
      <c r="O96" s="138"/>
      <c r="P96" s="284"/>
      <c r="Q96" s="284"/>
      <c r="R96" s="284"/>
      <c r="S96" s="284"/>
      <c r="T96" s="284"/>
      <c r="U96" s="284"/>
      <c r="V96" s="104"/>
      <c r="W96" s="89"/>
      <c r="X96" s="89"/>
      <c r="Y96" s="89"/>
      <c r="Z96" s="89"/>
      <c r="AA96" s="89"/>
      <c r="AB96" s="89"/>
      <c r="AC96" s="89"/>
      <c r="AD96" s="89"/>
      <c r="AE96" s="89"/>
      <c r="AF96" s="89"/>
      <c r="AG96" s="89"/>
      <c r="AH96" s="89"/>
      <c r="AI96" s="89"/>
      <c r="AJ96" s="89"/>
      <c r="AK96" s="89"/>
    </row>
    <row r="97" spans="1:37" ht="13.5" customHeight="1" x14ac:dyDescent="0.2">
      <c r="A97" s="310"/>
      <c r="B97" s="284"/>
      <c r="C97" s="284"/>
      <c r="D97" s="284"/>
      <c r="E97" s="284"/>
      <c r="F97" s="284"/>
      <c r="G97" s="284"/>
      <c r="H97" s="284"/>
      <c r="I97" s="284"/>
      <c r="J97" s="284"/>
      <c r="K97" s="284"/>
      <c r="L97" s="323"/>
      <c r="M97" s="69"/>
      <c r="N97" s="89"/>
      <c r="O97" s="138"/>
      <c r="P97" s="284"/>
      <c r="Q97" s="284"/>
      <c r="R97" s="284"/>
      <c r="S97" s="284"/>
      <c r="T97" s="284"/>
      <c r="U97" s="284"/>
      <c r="V97" s="104"/>
      <c r="W97" s="89"/>
      <c r="X97" s="89"/>
      <c r="Y97" s="89"/>
      <c r="Z97" s="89"/>
      <c r="AA97" s="89"/>
      <c r="AB97" s="89"/>
      <c r="AC97" s="89"/>
      <c r="AD97" s="89"/>
      <c r="AE97" s="89"/>
      <c r="AF97" s="89"/>
      <c r="AG97" s="89"/>
      <c r="AH97" s="89"/>
      <c r="AI97" s="89"/>
      <c r="AJ97" s="89"/>
      <c r="AK97" s="89"/>
    </row>
    <row r="98" spans="1:37" ht="43.5" customHeight="1" x14ac:dyDescent="0.2">
      <c r="A98" s="669" t="s">
        <v>1062</v>
      </c>
      <c r="B98" s="670"/>
      <c r="C98" s="670"/>
      <c r="D98" s="670"/>
      <c r="E98" s="670"/>
      <c r="F98" s="670"/>
      <c r="G98" s="670"/>
      <c r="H98" s="670"/>
      <c r="I98" s="670"/>
      <c r="J98" s="670"/>
      <c r="K98" s="670"/>
      <c r="L98" s="671"/>
      <c r="M98" s="69"/>
      <c r="P98" s="284"/>
      <c r="Q98" s="284"/>
      <c r="R98" s="284"/>
      <c r="S98" s="284"/>
      <c r="T98" s="284"/>
      <c r="U98" s="284"/>
    </row>
    <row r="99" spans="1:37" ht="7.5" customHeight="1" x14ac:dyDescent="0.2">
      <c r="A99" s="153"/>
      <c r="B99" s="154"/>
      <c r="C99" s="136"/>
      <c r="D99" s="136"/>
      <c r="E99" s="136"/>
      <c r="F99" s="136"/>
      <c r="G99" s="136"/>
      <c r="H99" s="136"/>
      <c r="I99" s="136"/>
      <c r="J99" s="136"/>
      <c r="K99" s="136"/>
      <c r="L99" s="324"/>
      <c r="M99" s="69"/>
      <c r="P99" s="284"/>
      <c r="Q99" s="284"/>
      <c r="R99" s="284"/>
      <c r="S99" s="284"/>
      <c r="T99" s="284"/>
      <c r="U99" s="284"/>
    </row>
    <row r="100" spans="1:37" ht="30" customHeight="1" x14ac:dyDescent="0.2">
      <c r="A100" s="153"/>
      <c r="B100" s="155" t="s">
        <v>187</v>
      </c>
      <c r="C100" s="156"/>
      <c r="D100" s="156"/>
      <c r="E100" s="156"/>
      <c r="F100" s="157" t="s">
        <v>181</v>
      </c>
      <c r="G100" s="420" t="s">
        <v>1016</v>
      </c>
      <c r="H100" s="389"/>
      <c r="I100" s="159"/>
      <c r="J100" s="160"/>
      <c r="K100" s="160"/>
      <c r="L100" s="325"/>
      <c r="M100" s="69"/>
      <c r="P100" s="284"/>
      <c r="Q100" s="284"/>
      <c r="R100" s="284"/>
      <c r="S100" s="284"/>
      <c r="T100" s="284"/>
      <c r="U100" s="284"/>
    </row>
    <row r="101" spans="1:37" ht="14.1" customHeight="1" x14ac:dyDescent="0.2">
      <c r="A101" s="153"/>
      <c r="B101" s="154"/>
      <c r="C101" s="136"/>
      <c r="D101" s="136"/>
      <c r="E101" s="136"/>
      <c r="F101" s="136"/>
      <c r="G101" s="368" t="s">
        <v>191</v>
      </c>
      <c r="H101" s="400" t="s">
        <v>1017</v>
      </c>
      <c r="I101" s="385"/>
      <c r="J101" s="385"/>
      <c r="K101" s="385"/>
      <c r="L101" s="22"/>
      <c r="M101" s="69"/>
      <c r="P101" s="284"/>
      <c r="Q101" s="284"/>
      <c r="R101" s="284"/>
      <c r="S101" s="284"/>
      <c r="T101" s="284"/>
      <c r="U101" s="284"/>
    </row>
    <row r="102" spans="1:37" ht="14.1" customHeight="1" x14ac:dyDescent="0.2">
      <c r="A102" s="153"/>
      <c r="B102" s="178"/>
      <c r="C102" s="284"/>
      <c r="D102" s="284"/>
      <c r="E102" s="284"/>
      <c r="F102" s="284"/>
      <c r="G102" s="369" t="s">
        <v>191</v>
      </c>
      <c r="H102" s="401" t="s">
        <v>1018</v>
      </c>
      <c r="I102" s="385"/>
      <c r="J102" s="385"/>
      <c r="K102" s="385"/>
      <c r="L102" s="22"/>
      <c r="M102" s="69"/>
      <c r="P102" s="284"/>
      <c r="Q102" s="284"/>
      <c r="R102" s="284"/>
      <c r="S102" s="284"/>
      <c r="T102" s="284"/>
      <c r="U102" s="284"/>
    </row>
    <row r="103" spans="1:37" ht="14.1" customHeight="1" x14ac:dyDescent="0.2">
      <c r="A103" s="153"/>
      <c r="B103" s="163"/>
      <c r="D103" s="284"/>
      <c r="E103" s="284"/>
      <c r="F103" s="284"/>
      <c r="G103" s="368" t="s">
        <v>191</v>
      </c>
      <c r="H103" s="439" t="s">
        <v>1019</v>
      </c>
      <c r="I103" s="440"/>
      <c r="J103" s="440"/>
      <c r="K103" s="440"/>
      <c r="L103" s="441"/>
      <c r="M103" s="69"/>
      <c r="P103" s="284"/>
      <c r="Q103" s="284"/>
      <c r="R103" s="284"/>
      <c r="S103" s="284"/>
      <c r="T103" s="284"/>
      <c r="U103" s="284"/>
    </row>
    <row r="104" spans="1:37" ht="14.1" customHeight="1" x14ac:dyDescent="0.2">
      <c r="A104" s="153"/>
      <c r="B104" s="68"/>
      <c r="C104" s="68"/>
      <c r="D104" s="284"/>
      <c r="E104" s="284"/>
      <c r="F104" s="284"/>
      <c r="G104"/>
      <c r="H104" s="440"/>
      <c r="I104" s="440"/>
      <c r="J104" s="440"/>
      <c r="K104" s="440"/>
      <c r="L104" s="441"/>
    </row>
    <row r="105" spans="1:37" ht="14.1" customHeight="1" x14ac:dyDescent="0.2">
      <c r="A105" s="153"/>
      <c r="B105" s="68"/>
      <c r="C105" s="68"/>
      <c r="D105" s="284"/>
      <c r="E105" s="284"/>
      <c r="F105" s="284"/>
      <c r="G105" s="368" t="s">
        <v>191</v>
      </c>
      <c r="H105" s="402" t="s">
        <v>1020</v>
      </c>
      <c r="I105" s="403"/>
      <c r="J105" s="403"/>
      <c r="K105" s="361"/>
      <c r="L105" s="22"/>
    </row>
    <row r="106" spans="1:37" ht="12" customHeight="1" x14ac:dyDescent="0.2">
      <c r="A106" s="153"/>
      <c r="B106" s="68"/>
      <c r="C106" s="68"/>
      <c r="D106" s="284"/>
      <c r="E106" s="284"/>
      <c r="F106" s="284"/>
      <c r="G106" s="164"/>
      <c r="H106" s="159"/>
      <c r="I106" s="162"/>
      <c r="J106" s="162"/>
      <c r="K106" s="162"/>
      <c r="L106" s="326"/>
    </row>
    <row r="107" spans="1:37" ht="22.5" customHeight="1" x14ac:dyDescent="0.2">
      <c r="A107" s="672" t="s">
        <v>192</v>
      </c>
      <c r="B107" s="673"/>
      <c r="C107" s="673"/>
      <c r="D107" s="673"/>
      <c r="E107" s="673"/>
      <c r="F107" s="673"/>
      <c r="G107" s="673"/>
      <c r="H107" s="673"/>
      <c r="I107" s="673"/>
      <c r="J107" s="673"/>
      <c r="K107" s="673"/>
      <c r="L107" s="674"/>
    </row>
    <row r="108" spans="1:37" ht="12.75" customHeight="1" x14ac:dyDescent="0.2">
      <c r="A108" s="619"/>
      <c r="B108" s="620"/>
      <c r="C108" s="620"/>
      <c r="D108" s="620"/>
      <c r="E108" s="620"/>
      <c r="F108" s="620"/>
      <c r="G108" s="620"/>
      <c r="H108" s="620"/>
      <c r="I108" s="620"/>
      <c r="J108" s="620"/>
      <c r="K108" s="620"/>
      <c r="L108" s="675"/>
    </row>
    <row r="109" spans="1:37" x14ac:dyDescent="0.2">
      <c r="A109" s="541"/>
      <c r="B109" s="542"/>
      <c r="C109" s="542"/>
      <c r="D109" s="542"/>
      <c r="E109" s="542"/>
      <c r="F109" s="542"/>
      <c r="G109" s="542"/>
      <c r="H109" s="542"/>
      <c r="I109" s="542"/>
      <c r="J109" s="542"/>
      <c r="K109" s="542"/>
      <c r="L109" s="676"/>
    </row>
    <row r="110" spans="1:37" x14ac:dyDescent="0.2">
      <c r="A110" s="541"/>
      <c r="B110" s="542"/>
      <c r="C110" s="542"/>
      <c r="D110" s="542"/>
      <c r="E110" s="542"/>
      <c r="F110" s="542"/>
      <c r="G110" s="542"/>
      <c r="H110" s="542"/>
      <c r="I110" s="542"/>
      <c r="J110" s="542"/>
      <c r="K110" s="542"/>
      <c r="L110" s="676"/>
    </row>
    <row r="111" spans="1:37" x14ac:dyDescent="0.2">
      <c r="A111" s="541"/>
      <c r="B111" s="542"/>
      <c r="C111" s="542"/>
      <c r="D111" s="542"/>
      <c r="E111" s="542"/>
      <c r="F111" s="542"/>
      <c r="G111" s="542"/>
      <c r="H111" s="542"/>
      <c r="I111" s="542"/>
      <c r="J111" s="542"/>
      <c r="K111" s="542"/>
      <c r="L111" s="676"/>
    </row>
    <row r="112" spans="1:37" x14ac:dyDescent="0.2">
      <c r="A112" s="541"/>
      <c r="B112" s="542"/>
      <c r="C112" s="542"/>
      <c r="D112" s="542"/>
      <c r="E112" s="542"/>
      <c r="F112" s="542"/>
      <c r="G112" s="542"/>
      <c r="H112" s="542"/>
      <c r="I112" s="542"/>
      <c r="J112" s="542"/>
      <c r="K112" s="542"/>
      <c r="L112" s="676"/>
    </row>
    <row r="113" spans="1:37" x14ac:dyDescent="0.2">
      <c r="A113" s="541"/>
      <c r="B113" s="542"/>
      <c r="C113" s="542"/>
      <c r="D113" s="542"/>
      <c r="E113" s="542"/>
      <c r="F113" s="542"/>
      <c r="G113" s="542"/>
      <c r="H113" s="542"/>
      <c r="I113" s="542"/>
      <c r="J113" s="542"/>
      <c r="K113" s="542"/>
      <c r="L113" s="676"/>
    </row>
    <row r="114" spans="1:37" x14ac:dyDescent="0.2">
      <c r="A114" s="541"/>
      <c r="B114" s="542"/>
      <c r="C114" s="542"/>
      <c r="D114" s="542"/>
      <c r="E114" s="542"/>
      <c r="F114" s="542"/>
      <c r="G114" s="542"/>
      <c r="H114" s="542"/>
      <c r="I114" s="542"/>
      <c r="J114" s="542"/>
      <c r="K114" s="542"/>
      <c r="L114" s="676"/>
    </row>
    <row r="115" spans="1:37" x14ac:dyDescent="0.2">
      <c r="A115" s="541"/>
      <c r="B115" s="542"/>
      <c r="C115" s="542"/>
      <c r="D115" s="542"/>
      <c r="E115" s="542"/>
      <c r="F115" s="542"/>
      <c r="G115" s="542"/>
      <c r="H115" s="542"/>
      <c r="I115" s="542"/>
      <c r="J115" s="542"/>
      <c r="K115" s="542"/>
      <c r="L115" s="676"/>
    </row>
    <row r="116" spans="1:37" ht="14.25" x14ac:dyDescent="0.2">
      <c r="A116" s="612"/>
      <c r="B116" s="613"/>
      <c r="C116" s="613"/>
      <c r="D116" s="613"/>
      <c r="E116" s="613"/>
      <c r="F116" s="613"/>
      <c r="G116" s="613"/>
      <c r="H116" s="613"/>
      <c r="I116" s="613"/>
      <c r="J116" s="613"/>
      <c r="K116" s="613"/>
      <c r="L116" s="677"/>
      <c r="V116" s="166"/>
    </row>
    <row r="117" spans="1:37" s="167" customFormat="1" ht="23.25" customHeight="1" x14ac:dyDescent="0.2">
      <c r="A117" s="672" t="s">
        <v>854</v>
      </c>
      <c r="B117" s="673"/>
      <c r="C117" s="673"/>
      <c r="D117" s="673"/>
      <c r="E117" s="673"/>
      <c r="F117" s="673"/>
      <c r="G117" s="673"/>
      <c r="H117" s="673"/>
      <c r="I117" s="673"/>
      <c r="J117" s="673"/>
      <c r="K117" s="673"/>
      <c r="L117" s="674"/>
      <c r="M117" s="68"/>
      <c r="N117" s="68"/>
      <c r="O117" s="69"/>
      <c r="P117" s="68"/>
      <c r="Q117" s="68"/>
      <c r="R117" s="68"/>
      <c r="S117" s="68"/>
      <c r="T117" s="68"/>
      <c r="U117" s="68"/>
      <c r="V117" s="161"/>
      <c r="W117" s="68"/>
      <c r="X117" s="68"/>
      <c r="Y117" s="68"/>
      <c r="Z117" s="68"/>
      <c r="AA117" s="68"/>
      <c r="AB117" s="68"/>
      <c r="AC117" s="68"/>
      <c r="AD117" s="68"/>
      <c r="AE117" s="68"/>
      <c r="AF117" s="68"/>
      <c r="AG117" s="68"/>
      <c r="AH117" s="68"/>
      <c r="AI117" s="68"/>
      <c r="AJ117" s="68"/>
      <c r="AK117" s="68"/>
    </row>
    <row r="118" spans="1:37" s="161" customFormat="1" ht="21" customHeight="1" x14ac:dyDescent="0.2">
      <c r="A118" s="168"/>
      <c r="B118" s="404" t="s">
        <v>1021</v>
      </c>
      <c r="C118" s="169"/>
      <c r="D118" s="170"/>
      <c r="E118" s="170"/>
      <c r="F118" s="170"/>
      <c r="G118" s="170"/>
      <c r="H118" s="170"/>
      <c r="I118" s="170"/>
      <c r="J118" s="171"/>
      <c r="K118" s="171"/>
      <c r="L118" s="327"/>
      <c r="V118" s="166"/>
      <c r="AC118" s="173"/>
      <c r="AD118" s="173"/>
      <c r="AE118" s="173"/>
      <c r="AF118" s="173"/>
      <c r="AG118" s="174"/>
    </row>
    <row r="119" spans="1:37" s="393" customFormat="1" ht="27" customHeight="1" x14ac:dyDescent="0.2">
      <c r="A119" s="390"/>
      <c r="B119" s="618" t="s">
        <v>1065</v>
      </c>
      <c r="C119" s="618"/>
      <c r="D119" s="618"/>
      <c r="E119" s="618"/>
      <c r="F119" s="618"/>
      <c r="G119" s="618"/>
      <c r="H119" s="618"/>
      <c r="I119" s="618"/>
      <c r="J119" s="618"/>
      <c r="K119" s="391"/>
      <c r="L119" s="392"/>
      <c r="AB119" s="394"/>
      <c r="AC119" s="395"/>
      <c r="AD119" s="395"/>
      <c r="AE119" s="395"/>
      <c r="AF119" s="395"/>
      <c r="AG119" s="185"/>
    </row>
    <row r="120" spans="1:37" s="161" customFormat="1" ht="21" customHeight="1" x14ac:dyDescent="0.2">
      <c r="A120" s="168"/>
      <c r="B120" s="405" t="s">
        <v>1023</v>
      </c>
      <c r="C120" s="169"/>
      <c r="D120" s="170"/>
      <c r="E120" s="170"/>
      <c r="F120" s="170"/>
      <c r="G120" s="170"/>
      <c r="H120" s="170"/>
      <c r="I120" s="170"/>
      <c r="J120" s="171"/>
      <c r="K120" s="171"/>
      <c r="L120" s="327"/>
      <c r="V120" s="166"/>
      <c r="AC120" s="173"/>
      <c r="AD120" s="173"/>
      <c r="AE120" s="173"/>
      <c r="AF120" s="173"/>
      <c r="AG120" s="174"/>
    </row>
    <row r="121" spans="1:37" s="393" customFormat="1" ht="45" customHeight="1" x14ac:dyDescent="0.2">
      <c r="A121" s="390"/>
      <c r="B121" s="443" t="s">
        <v>1024</v>
      </c>
      <c r="C121" s="444"/>
      <c r="D121" s="444"/>
      <c r="E121" s="444"/>
      <c r="F121" s="444"/>
      <c r="G121" s="444"/>
      <c r="H121" s="444"/>
      <c r="I121" s="444"/>
      <c r="J121" s="444"/>
      <c r="K121" s="444"/>
      <c r="L121" s="392"/>
      <c r="AB121" s="394"/>
      <c r="AC121" s="395"/>
      <c r="AD121" s="395"/>
      <c r="AE121" s="395"/>
      <c r="AF121" s="395"/>
      <c r="AG121" s="185"/>
    </row>
    <row r="122" spans="1:37" s="161" customFormat="1" ht="21" customHeight="1" x14ac:dyDescent="0.2">
      <c r="A122" s="168"/>
      <c r="B122" s="405" t="s">
        <v>1025</v>
      </c>
      <c r="C122" s="169"/>
      <c r="D122" s="170"/>
      <c r="E122" s="170"/>
      <c r="F122" s="170"/>
      <c r="G122" s="170"/>
      <c r="H122" s="170"/>
      <c r="I122" s="170"/>
      <c r="J122" s="171"/>
      <c r="K122" s="171"/>
      <c r="L122" s="327"/>
      <c r="V122" s="166"/>
      <c r="AC122" s="173"/>
      <c r="AD122" s="173"/>
      <c r="AE122" s="173"/>
      <c r="AF122" s="173"/>
      <c r="AG122" s="174"/>
    </row>
    <row r="123" spans="1:37" s="161" customFormat="1" ht="168" customHeight="1" x14ac:dyDescent="0.2">
      <c r="A123" s="168"/>
      <c r="B123" s="443" t="s">
        <v>1026</v>
      </c>
      <c r="C123" s="444"/>
      <c r="D123" s="444"/>
      <c r="E123" s="444"/>
      <c r="F123" s="444"/>
      <c r="G123" s="444"/>
      <c r="H123" s="444"/>
      <c r="I123" s="444"/>
      <c r="J123" s="444"/>
      <c r="K123" s="444"/>
      <c r="L123" s="327"/>
      <c r="V123" s="166"/>
      <c r="AC123" s="173"/>
      <c r="AD123" s="173"/>
      <c r="AE123" s="173"/>
      <c r="AF123" s="173"/>
      <c r="AG123" s="174"/>
    </row>
    <row r="124" spans="1:37" s="161" customFormat="1" ht="21" customHeight="1" x14ac:dyDescent="0.2">
      <c r="A124" s="168"/>
      <c r="B124" s="405" t="s">
        <v>1027</v>
      </c>
      <c r="C124" s="169"/>
      <c r="D124" s="170"/>
      <c r="E124" s="170"/>
      <c r="F124" s="170"/>
      <c r="G124" s="170"/>
      <c r="H124" s="170"/>
      <c r="I124" s="170"/>
      <c r="J124" s="171"/>
      <c r="K124" s="171"/>
      <c r="L124" s="327"/>
      <c r="V124" s="166"/>
      <c r="AC124" s="173"/>
      <c r="AD124" s="173"/>
      <c r="AE124" s="173"/>
      <c r="AF124" s="173"/>
      <c r="AG124" s="174"/>
    </row>
    <row r="125" spans="1:37" s="166" customFormat="1" ht="53.25" customHeight="1" x14ac:dyDescent="0.2">
      <c r="A125" s="186"/>
      <c r="B125" s="437" t="s">
        <v>1028</v>
      </c>
      <c r="C125" s="438"/>
      <c r="D125" s="438"/>
      <c r="E125" s="438"/>
      <c r="F125" s="438"/>
      <c r="G125" s="438"/>
      <c r="H125" s="438"/>
      <c r="I125" s="438"/>
      <c r="J125" s="438"/>
      <c r="K125" s="438"/>
      <c r="L125" s="330"/>
      <c r="AB125" s="184"/>
      <c r="AC125" s="180"/>
      <c r="AD125" s="180"/>
      <c r="AE125" s="180"/>
      <c r="AF125" s="180"/>
      <c r="AG125" s="185"/>
    </row>
    <row r="126" spans="1:37" s="166" customFormat="1" ht="14.25" customHeight="1" x14ac:dyDescent="0.2">
      <c r="A126" s="189"/>
      <c r="B126" s="190"/>
      <c r="C126" s="191"/>
      <c r="D126" s="191"/>
      <c r="E126" s="191"/>
      <c r="F126" s="191"/>
      <c r="G126" s="191"/>
      <c r="H126" s="191"/>
      <c r="I126" s="191"/>
      <c r="J126" s="191"/>
      <c r="K126" s="191"/>
      <c r="L126" s="189"/>
      <c r="V126" s="71"/>
      <c r="AB126" s="184"/>
      <c r="AC126" s="180"/>
      <c r="AD126" s="180"/>
      <c r="AE126" s="180"/>
      <c r="AF126" s="180"/>
      <c r="AG126" s="185"/>
    </row>
    <row r="127" spans="1:37" s="166" customFormat="1" ht="14.25" customHeight="1" x14ac:dyDescent="0.2">
      <c r="B127" s="192"/>
      <c r="C127" s="184"/>
      <c r="D127" s="184"/>
      <c r="E127" s="184"/>
      <c r="F127" s="184"/>
      <c r="G127" s="184"/>
      <c r="H127" s="184"/>
      <c r="I127" s="184"/>
      <c r="J127" s="184"/>
      <c r="K127" s="184"/>
      <c r="V127" s="71"/>
      <c r="AB127" s="184"/>
      <c r="AC127" s="180"/>
      <c r="AD127" s="180"/>
      <c r="AE127" s="180"/>
      <c r="AF127" s="180"/>
      <c r="AG127" s="185"/>
    </row>
    <row r="128" spans="1:37" s="71" customFormat="1" ht="14.25" customHeight="1" x14ac:dyDescent="0.2">
      <c r="B128" s="193"/>
      <c r="C128" s="194"/>
      <c r="D128" s="194"/>
      <c r="E128" s="194"/>
      <c r="F128" s="194"/>
      <c r="G128" s="194"/>
      <c r="H128" s="194"/>
      <c r="I128" s="194"/>
      <c r="J128" s="194"/>
      <c r="K128" s="194"/>
      <c r="AB128" s="194"/>
      <c r="AC128" s="68"/>
      <c r="AD128" s="68"/>
      <c r="AE128" s="68"/>
      <c r="AF128" s="68"/>
      <c r="AG128" s="195"/>
    </row>
    <row r="129" spans="2:33" s="71" customFormat="1" ht="14.25" customHeight="1" x14ac:dyDescent="0.2">
      <c r="B129" s="193"/>
      <c r="C129" s="194"/>
      <c r="D129" s="194"/>
      <c r="E129" s="194"/>
      <c r="F129" s="194"/>
      <c r="G129" s="194"/>
      <c r="H129" s="194"/>
      <c r="I129" s="194"/>
      <c r="J129" s="194"/>
      <c r="K129" s="194"/>
      <c r="AB129" s="194"/>
      <c r="AC129" s="68"/>
      <c r="AD129" s="68"/>
      <c r="AE129" s="68"/>
      <c r="AF129" s="68"/>
      <c r="AG129" s="195"/>
    </row>
    <row r="130" spans="2:33" s="71" customFormat="1" ht="14.25" customHeight="1" x14ac:dyDescent="0.2">
      <c r="B130" s="193"/>
      <c r="C130" s="194"/>
      <c r="D130" s="194"/>
      <c r="E130" s="194"/>
      <c r="F130" s="194"/>
      <c r="G130" s="194"/>
      <c r="H130" s="194"/>
      <c r="I130" s="194"/>
      <c r="J130" s="194"/>
      <c r="K130" s="194"/>
      <c r="AB130" s="194"/>
      <c r="AC130" s="68"/>
      <c r="AD130" s="68"/>
      <c r="AE130" s="68"/>
      <c r="AF130" s="68"/>
      <c r="AG130" s="195"/>
    </row>
    <row r="131" spans="2:33" s="71" customFormat="1" ht="14.25" customHeight="1" x14ac:dyDescent="0.2">
      <c r="B131" s="193"/>
      <c r="C131" s="194"/>
      <c r="D131" s="194"/>
      <c r="E131" s="194"/>
      <c r="F131" s="194"/>
      <c r="G131" s="194"/>
      <c r="H131" s="194"/>
      <c r="I131" s="194"/>
      <c r="J131" s="194"/>
      <c r="K131" s="194"/>
      <c r="AB131" s="194"/>
      <c r="AC131" s="68"/>
      <c r="AD131" s="68"/>
      <c r="AE131" s="68"/>
      <c r="AF131" s="68"/>
      <c r="AG131" s="195"/>
    </row>
    <row r="132" spans="2:33" s="71" customFormat="1" ht="14.25" customHeight="1" x14ac:dyDescent="0.2">
      <c r="B132" s="193"/>
      <c r="C132" s="194"/>
      <c r="D132" s="194"/>
      <c r="E132" s="194"/>
      <c r="F132" s="194"/>
      <c r="G132" s="194"/>
      <c r="H132" s="194"/>
      <c r="I132" s="194"/>
      <c r="J132" s="194"/>
      <c r="K132" s="194"/>
      <c r="AB132" s="194"/>
      <c r="AC132" s="68"/>
      <c r="AD132" s="68"/>
      <c r="AE132" s="68"/>
      <c r="AF132" s="68"/>
      <c r="AG132" s="195"/>
    </row>
    <row r="133" spans="2:33" s="71" customFormat="1" ht="14.25" customHeight="1" x14ac:dyDescent="0.2">
      <c r="B133" s="193"/>
      <c r="C133" s="194"/>
      <c r="D133" s="194"/>
      <c r="E133" s="194"/>
      <c r="F133" s="194"/>
      <c r="G133" s="194"/>
      <c r="H133" s="194"/>
      <c r="I133" s="194"/>
      <c r="J133" s="194"/>
      <c r="K133" s="194"/>
      <c r="AB133" s="194"/>
      <c r="AC133" s="68"/>
      <c r="AD133" s="68"/>
      <c r="AE133" s="68"/>
      <c r="AF133" s="68"/>
      <c r="AG133" s="195"/>
    </row>
    <row r="134" spans="2:33" s="71" customFormat="1" ht="14.25" customHeight="1" x14ac:dyDescent="0.2">
      <c r="B134" s="193"/>
      <c r="C134" s="194"/>
      <c r="D134" s="194"/>
      <c r="E134" s="194"/>
      <c r="F134" s="194"/>
      <c r="G134" s="194"/>
      <c r="H134" s="194"/>
      <c r="I134" s="194"/>
      <c r="J134" s="194"/>
      <c r="K134" s="194"/>
      <c r="AB134" s="194"/>
      <c r="AC134" s="68"/>
      <c r="AD134" s="68"/>
      <c r="AE134" s="68"/>
      <c r="AF134" s="68"/>
      <c r="AG134" s="195"/>
    </row>
    <row r="135" spans="2:33" s="71" customFormat="1" ht="14.25" customHeight="1" x14ac:dyDescent="0.2">
      <c r="B135" s="193"/>
      <c r="C135" s="194"/>
      <c r="D135" s="194"/>
      <c r="E135" s="194"/>
      <c r="F135" s="194"/>
      <c r="G135" s="194"/>
      <c r="H135" s="194"/>
      <c r="I135" s="194"/>
      <c r="J135" s="194"/>
      <c r="K135" s="194"/>
      <c r="AB135" s="194"/>
      <c r="AC135" s="68"/>
      <c r="AD135" s="68"/>
      <c r="AE135" s="68"/>
      <c r="AF135" s="68"/>
      <c r="AG135" s="195"/>
    </row>
    <row r="136" spans="2:33" s="71" customFormat="1" ht="14.25" customHeight="1" x14ac:dyDescent="0.2">
      <c r="B136" s="193"/>
      <c r="C136" s="194"/>
      <c r="D136" s="194"/>
      <c r="E136" s="194"/>
      <c r="F136" s="194"/>
      <c r="G136" s="194"/>
      <c r="H136" s="194"/>
      <c r="I136" s="194"/>
      <c r="J136" s="194"/>
      <c r="K136" s="194"/>
      <c r="AB136" s="194"/>
      <c r="AC136" s="68"/>
      <c r="AD136" s="68"/>
      <c r="AE136" s="68"/>
      <c r="AF136" s="68"/>
      <c r="AG136" s="195"/>
    </row>
    <row r="137" spans="2:33" s="71" customFormat="1" ht="14.25" customHeight="1" x14ac:dyDescent="0.2">
      <c r="B137" s="193"/>
      <c r="C137" s="194"/>
      <c r="D137" s="194"/>
      <c r="E137" s="194"/>
      <c r="F137" s="194"/>
      <c r="G137" s="194"/>
      <c r="H137" s="194"/>
      <c r="I137" s="194"/>
      <c r="J137" s="194"/>
      <c r="K137" s="194"/>
      <c r="AB137" s="194"/>
      <c r="AC137" s="68"/>
      <c r="AD137" s="68"/>
      <c r="AE137" s="68"/>
      <c r="AF137" s="68"/>
      <c r="AG137" s="195"/>
    </row>
    <row r="138" spans="2:33" s="71" customFormat="1" ht="14.25" customHeight="1" x14ac:dyDescent="0.2">
      <c r="B138" s="193"/>
      <c r="C138" s="194"/>
      <c r="D138" s="194"/>
      <c r="E138" s="194"/>
      <c r="F138" s="194"/>
      <c r="G138" s="194"/>
      <c r="H138" s="194"/>
      <c r="I138" s="194"/>
      <c r="J138" s="194"/>
      <c r="K138" s="194"/>
      <c r="AB138" s="194"/>
      <c r="AC138" s="68"/>
      <c r="AD138" s="68"/>
      <c r="AE138" s="68"/>
      <c r="AF138" s="68"/>
      <c r="AG138" s="195"/>
    </row>
    <row r="139" spans="2:33" s="71" customFormat="1" ht="14.25" customHeight="1" x14ac:dyDescent="0.2">
      <c r="B139" s="193"/>
      <c r="C139" s="194"/>
      <c r="D139" s="194"/>
      <c r="E139" s="194"/>
      <c r="F139" s="194"/>
      <c r="G139" s="194"/>
      <c r="H139" s="194"/>
      <c r="I139" s="194"/>
      <c r="J139" s="194"/>
      <c r="K139" s="194"/>
      <c r="AB139" s="194"/>
      <c r="AC139" s="68"/>
      <c r="AD139" s="68"/>
      <c r="AE139" s="68"/>
      <c r="AF139" s="68"/>
      <c r="AG139" s="195"/>
    </row>
    <row r="140" spans="2:33" s="71" customFormat="1" ht="14.25" customHeight="1" x14ac:dyDescent="0.2">
      <c r="B140" s="193"/>
      <c r="C140" s="194"/>
      <c r="D140" s="194"/>
      <c r="E140" s="194"/>
      <c r="F140" s="194"/>
      <c r="G140" s="194"/>
      <c r="H140" s="194"/>
      <c r="I140" s="194"/>
      <c r="J140" s="194"/>
      <c r="K140" s="194"/>
      <c r="AB140" s="194"/>
      <c r="AC140" s="68"/>
      <c r="AD140" s="68"/>
      <c r="AE140" s="68"/>
      <c r="AF140" s="68"/>
      <c r="AG140" s="195"/>
    </row>
    <row r="141" spans="2:33" s="71" customFormat="1" ht="14.25" customHeight="1" x14ac:dyDescent="0.2">
      <c r="B141" s="193"/>
      <c r="C141" s="194"/>
      <c r="D141" s="194"/>
      <c r="E141" s="194"/>
      <c r="F141" s="194"/>
      <c r="G141" s="194"/>
      <c r="H141" s="194"/>
      <c r="I141" s="194"/>
      <c r="J141" s="194"/>
      <c r="K141" s="194"/>
      <c r="AB141" s="194"/>
      <c r="AC141" s="68"/>
      <c r="AD141" s="68"/>
      <c r="AE141" s="68"/>
      <c r="AF141" s="68"/>
      <c r="AG141" s="195"/>
    </row>
    <row r="142" spans="2:33" s="71" customFormat="1" ht="14.25" customHeight="1" x14ac:dyDescent="0.2">
      <c r="B142" s="193"/>
      <c r="C142" s="194"/>
      <c r="D142" s="194"/>
      <c r="E142" s="194"/>
      <c r="F142" s="194"/>
      <c r="G142" s="194"/>
      <c r="H142" s="194"/>
      <c r="I142" s="194"/>
      <c r="J142" s="194"/>
      <c r="K142" s="194"/>
      <c r="AB142" s="194"/>
      <c r="AC142" s="68"/>
      <c r="AD142" s="68"/>
      <c r="AE142" s="68"/>
      <c r="AF142" s="68"/>
      <c r="AG142" s="195"/>
    </row>
    <row r="143" spans="2:33" s="71" customFormat="1" ht="14.25" customHeight="1" x14ac:dyDescent="0.2">
      <c r="B143" s="193"/>
      <c r="C143" s="194"/>
      <c r="D143" s="194"/>
      <c r="E143" s="194"/>
      <c r="F143" s="194"/>
      <c r="G143" s="194"/>
      <c r="H143" s="194"/>
      <c r="I143" s="194"/>
      <c r="J143" s="194"/>
      <c r="K143" s="194"/>
      <c r="AB143" s="194"/>
      <c r="AC143" s="68"/>
      <c r="AD143" s="68"/>
      <c r="AE143" s="68"/>
      <c r="AF143" s="68"/>
      <c r="AG143" s="195"/>
    </row>
    <row r="144" spans="2:33" s="71" customFormat="1" ht="14.25" customHeight="1" x14ac:dyDescent="0.2">
      <c r="B144" s="193"/>
      <c r="C144" s="194"/>
      <c r="D144" s="194"/>
      <c r="E144" s="194"/>
      <c r="F144" s="194"/>
      <c r="G144" s="194"/>
      <c r="H144" s="194"/>
      <c r="I144" s="194"/>
      <c r="J144" s="194"/>
      <c r="K144" s="194"/>
      <c r="AB144" s="194"/>
      <c r="AC144" s="68"/>
      <c r="AD144" s="68"/>
      <c r="AE144" s="68"/>
      <c r="AF144" s="68"/>
      <c r="AG144" s="195"/>
    </row>
    <row r="145" spans="2:33" s="71" customFormat="1" ht="14.25" customHeight="1" x14ac:dyDescent="0.2">
      <c r="B145" s="193"/>
      <c r="C145" s="194"/>
      <c r="D145" s="194"/>
      <c r="E145" s="194"/>
      <c r="F145" s="194"/>
      <c r="G145" s="194"/>
      <c r="H145" s="194"/>
      <c r="I145" s="194"/>
      <c r="J145" s="194"/>
      <c r="K145" s="194"/>
      <c r="AB145" s="194"/>
      <c r="AC145" s="68"/>
      <c r="AD145" s="68"/>
      <c r="AE145" s="68"/>
      <c r="AF145" s="68"/>
      <c r="AG145" s="195"/>
    </row>
    <row r="146" spans="2:33" s="71" customFormat="1" ht="14.25" customHeight="1" x14ac:dyDescent="0.2">
      <c r="B146" s="193"/>
      <c r="C146" s="194"/>
      <c r="D146" s="194"/>
      <c r="E146" s="194"/>
      <c r="F146" s="194"/>
      <c r="G146" s="194"/>
      <c r="H146" s="194"/>
      <c r="I146" s="194"/>
      <c r="J146" s="194"/>
      <c r="K146" s="194"/>
      <c r="AB146" s="194"/>
      <c r="AC146" s="68"/>
      <c r="AD146" s="68"/>
      <c r="AE146" s="68"/>
      <c r="AF146" s="68"/>
      <c r="AG146" s="195"/>
    </row>
    <row r="147" spans="2:33" s="71" customFormat="1" ht="14.25" customHeight="1" x14ac:dyDescent="0.2">
      <c r="B147" s="193"/>
      <c r="C147" s="194"/>
      <c r="D147" s="194"/>
      <c r="E147" s="194"/>
      <c r="F147" s="194"/>
      <c r="G147" s="194"/>
      <c r="H147" s="194"/>
      <c r="I147" s="194"/>
      <c r="J147" s="194"/>
      <c r="K147" s="194"/>
      <c r="AB147" s="194"/>
      <c r="AC147" s="68"/>
      <c r="AD147" s="68"/>
      <c r="AE147" s="68"/>
      <c r="AF147" s="68"/>
      <c r="AG147" s="195"/>
    </row>
    <row r="148" spans="2:33" s="71" customFormat="1" ht="14.25" customHeight="1" x14ac:dyDescent="0.2">
      <c r="B148" s="193"/>
      <c r="C148" s="194"/>
      <c r="D148" s="194"/>
      <c r="E148" s="194"/>
      <c r="F148" s="194"/>
      <c r="G148" s="194"/>
      <c r="H148" s="194"/>
      <c r="I148" s="194"/>
      <c r="J148" s="194"/>
      <c r="K148" s="194"/>
      <c r="AB148" s="194"/>
      <c r="AC148" s="68"/>
      <c r="AD148" s="68"/>
      <c r="AE148" s="68"/>
      <c r="AF148" s="68"/>
      <c r="AG148" s="195"/>
    </row>
    <row r="149" spans="2:33" s="71" customFormat="1" ht="14.25" customHeight="1" x14ac:dyDescent="0.2">
      <c r="B149" s="193"/>
      <c r="C149" s="194"/>
      <c r="D149" s="194"/>
      <c r="E149" s="194"/>
      <c r="F149" s="194"/>
      <c r="G149" s="194"/>
      <c r="H149" s="194"/>
      <c r="I149" s="194"/>
      <c r="J149" s="194"/>
      <c r="K149" s="194"/>
      <c r="AB149" s="194"/>
      <c r="AC149" s="68"/>
      <c r="AD149" s="68"/>
      <c r="AE149" s="68"/>
      <c r="AF149" s="68"/>
      <c r="AG149" s="195"/>
    </row>
    <row r="150" spans="2:33" s="71" customFormat="1" ht="14.25" customHeight="1" x14ac:dyDescent="0.2">
      <c r="B150" s="193"/>
      <c r="C150" s="194"/>
      <c r="D150" s="194"/>
      <c r="E150" s="194"/>
      <c r="F150" s="194"/>
      <c r="G150" s="194"/>
      <c r="H150" s="194"/>
      <c r="I150" s="194"/>
      <c r="J150" s="194"/>
      <c r="K150" s="194"/>
      <c r="AB150" s="194"/>
      <c r="AC150" s="68"/>
      <c r="AD150" s="68"/>
      <c r="AE150" s="68"/>
      <c r="AF150" s="68"/>
      <c r="AG150" s="195"/>
    </row>
    <row r="151" spans="2:33" s="71" customFormat="1" ht="14.25" customHeight="1" x14ac:dyDescent="0.2">
      <c r="B151" s="193"/>
      <c r="C151" s="194"/>
      <c r="D151" s="194"/>
      <c r="E151" s="194"/>
      <c r="F151" s="194"/>
      <c r="G151" s="194"/>
      <c r="H151" s="194"/>
      <c r="I151" s="194"/>
      <c r="J151" s="194"/>
      <c r="K151" s="194"/>
      <c r="AB151" s="194"/>
      <c r="AC151" s="68"/>
      <c r="AD151" s="68"/>
      <c r="AE151" s="68"/>
      <c r="AF151" s="68"/>
      <c r="AG151" s="195"/>
    </row>
    <row r="152" spans="2:33" s="71" customFormat="1" ht="14.25" customHeight="1" x14ac:dyDescent="0.2">
      <c r="B152" s="193"/>
      <c r="C152" s="194"/>
      <c r="D152" s="194"/>
      <c r="E152" s="194"/>
      <c r="F152" s="194"/>
      <c r="G152" s="194"/>
      <c r="H152" s="194"/>
      <c r="I152" s="194"/>
      <c r="J152" s="194"/>
      <c r="K152" s="194"/>
      <c r="AB152" s="194"/>
      <c r="AC152" s="68"/>
      <c r="AD152" s="68"/>
      <c r="AE152" s="68"/>
      <c r="AF152" s="68"/>
      <c r="AG152" s="195"/>
    </row>
    <row r="153" spans="2:33" s="71" customFormat="1" ht="14.25" customHeight="1" x14ac:dyDescent="0.2">
      <c r="B153" s="193"/>
      <c r="C153" s="194"/>
      <c r="D153" s="194"/>
      <c r="E153" s="194"/>
      <c r="F153" s="194"/>
      <c r="G153" s="194"/>
      <c r="H153" s="194"/>
      <c r="I153" s="194"/>
      <c r="J153" s="194"/>
      <c r="K153" s="194"/>
      <c r="AB153" s="194"/>
      <c r="AC153" s="68"/>
      <c r="AD153" s="68"/>
      <c r="AE153" s="68"/>
      <c r="AF153" s="68"/>
      <c r="AG153" s="195"/>
    </row>
    <row r="154" spans="2:33" s="71" customFormat="1" ht="14.25" customHeight="1" x14ac:dyDescent="0.2">
      <c r="B154" s="193"/>
      <c r="C154" s="194"/>
      <c r="D154" s="194"/>
      <c r="E154" s="194"/>
      <c r="F154" s="194"/>
      <c r="G154" s="194"/>
      <c r="H154" s="194"/>
      <c r="I154" s="194"/>
      <c r="J154" s="194"/>
      <c r="K154" s="194"/>
      <c r="AB154" s="194"/>
      <c r="AC154" s="68"/>
      <c r="AD154" s="68"/>
      <c r="AE154" s="68"/>
      <c r="AF154" s="68"/>
      <c r="AG154" s="195"/>
    </row>
    <row r="155" spans="2:33" s="71" customFormat="1" ht="14.25" customHeight="1" x14ac:dyDescent="0.2">
      <c r="B155" s="193"/>
      <c r="C155" s="194"/>
      <c r="D155" s="194"/>
      <c r="E155" s="194"/>
      <c r="F155" s="194"/>
      <c r="G155" s="194"/>
      <c r="H155" s="194"/>
      <c r="I155" s="194"/>
      <c r="J155" s="194"/>
      <c r="K155" s="194"/>
      <c r="AB155" s="194"/>
      <c r="AC155" s="68"/>
      <c r="AD155" s="68"/>
      <c r="AE155" s="68"/>
      <c r="AF155" s="68"/>
      <c r="AG155" s="195"/>
    </row>
    <row r="156" spans="2:33" s="71" customFormat="1" ht="14.25" customHeight="1" x14ac:dyDescent="0.2">
      <c r="B156" s="193"/>
      <c r="C156" s="194"/>
      <c r="D156" s="194"/>
      <c r="E156" s="194"/>
      <c r="F156" s="194"/>
      <c r="G156" s="194"/>
      <c r="H156" s="194"/>
      <c r="I156" s="194"/>
      <c r="J156" s="194"/>
      <c r="K156" s="194"/>
      <c r="AB156" s="194"/>
      <c r="AC156" s="68"/>
      <c r="AD156" s="68"/>
      <c r="AE156" s="68"/>
      <c r="AF156" s="68"/>
      <c r="AG156" s="195"/>
    </row>
    <row r="157" spans="2:33" s="71" customFormat="1" ht="14.25" customHeight="1" x14ac:dyDescent="0.2">
      <c r="B157" s="193"/>
      <c r="C157" s="194"/>
      <c r="D157" s="194"/>
      <c r="E157" s="194"/>
      <c r="F157" s="194"/>
      <c r="G157" s="194"/>
      <c r="H157" s="194"/>
      <c r="I157" s="194"/>
      <c r="J157" s="194"/>
      <c r="K157" s="194"/>
      <c r="AB157" s="194"/>
      <c r="AC157" s="68"/>
      <c r="AD157" s="68"/>
      <c r="AE157" s="68"/>
      <c r="AF157" s="68"/>
      <c r="AG157" s="195"/>
    </row>
    <row r="158" spans="2:33" s="71" customFormat="1" ht="14.25" customHeight="1" x14ac:dyDescent="0.2">
      <c r="B158" s="193"/>
      <c r="C158" s="194"/>
      <c r="D158" s="194"/>
      <c r="E158" s="194"/>
      <c r="F158" s="194"/>
      <c r="G158" s="194"/>
      <c r="H158" s="194"/>
      <c r="I158" s="194"/>
      <c r="J158" s="194"/>
      <c r="K158" s="194"/>
      <c r="AB158" s="194"/>
      <c r="AC158" s="68"/>
      <c r="AD158" s="68"/>
      <c r="AE158" s="68"/>
      <c r="AF158" s="68"/>
      <c r="AG158" s="195"/>
    </row>
    <row r="159" spans="2:33" s="71" customFormat="1" ht="14.25" customHeight="1" x14ac:dyDescent="0.2">
      <c r="B159" s="193"/>
      <c r="C159" s="194"/>
      <c r="D159" s="194"/>
      <c r="E159" s="194"/>
      <c r="F159" s="194"/>
      <c r="G159" s="194"/>
      <c r="H159" s="194"/>
      <c r="I159" s="194"/>
      <c r="J159" s="194"/>
      <c r="K159" s="194"/>
      <c r="AB159" s="194"/>
      <c r="AC159" s="68"/>
      <c r="AD159" s="68"/>
      <c r="AE159" s="68"/>
      <c r="AF159" s="68"/>
      <c r="AG159" s="195"/>
    </row>
    <row r="160" spans="2:33" s="71" customFormat="1" ht="14.25" customHeight="1" x14ac:dyDescent="0.2">
      <c r="B160" s="193"/>
      <c r="C160" s="194"/>
      <c r="D160" s="194"/>
      <c r="E160" s="194"/>
      <c r="F160" s="194"/>
      <c r="G160" s="194"/>
      <c r="H160" s="194"/>
      <c r="I160" s="194"/>
      <c r="J160" s="194"/>
      <c r="K160" s="194"/>
      <c r="AB160" s="194"/>
      <c r="AC160" s="68"/>
      <c r="AD160" s="68"/>
      <c r="AE160" s="68"/>
      <c r="AF160" s="68"/>
      <c r="AG160" s="195"/>
    </row>
    <row r="161" spans="1:36" s="71" customFormat="1" ht="14.25" customHeight="1" x14ac:dyDescent="0.2">
      <c r="B161" s="193"/>
      <c r="C161" s="194"/>
      <c r="D161" s="194"/>
      <c r="E161" s="194"/>
      <c r="F161" s="194"/>
      <c r="G161" s="194"/>
      <c r="H161" s="194"/>
      <c r="I161" s="194"/>
      <c r="J161" s="194"/>
      <c r="K161" s="194"/>
      <c r="AB161" s="194"/>
      <c r="AC161" s="68"/>
      <c r="AD161" s="68"/>
      <c r="AE161" s="68"/>
      <c r="AF161" s="68"/>
      <c r="AG161" s="195"/>
    </row>
    <row r="162" spans="1:36" s="71" customFormat="1" ht="14.25" customHeight="1" x14ac:dyDescent="0.2">
      <c r="B162" s="193"/>
      <c r="C162" s="194"/>
      <c r="D162" s="194"/>
      <c r="E162" s="194"/>
      <c r="F162" s="194"/>
      <c r="G162" s="194"/>
      <c r="H162" s="194"/>
      <c r="I162" s="194"/>
      <c r="J162" s="194"/>
      <c r="K162" s="194"/>
      <c r="AB162" s="194"/>
      <c r="AC162" s="68"/>
      <c r="AD162" s="68"/>
      <c r="AE162" s="68"/>
      <c r="AF162" s="68"/>
      <c r="AG162" s="195"/>
    </row>
    <row r="163" spans="1:36" s="71" customFormat="1" ht="14.25" customHeight="1" x14ac:dyDescent="0.2">
      <c r="B163" s="193"/>
      <c r="C163" s="194"/>
      <c r="D163" s="194"/>
      <c r="E163" s="194"/>
      <c r="F163" s="194"/>
      <c r="G163" s="194"/>
      <c r="H163" s="194"/>
      <c r="I163" s="194"/>
      <c r="J163" s="194"/>
      <c r="K163" s="194"/>
      <c r="AB163" s="194"/>
      <c r="AC163" s="68"/>
      <c r="AD163" s="68"/>
      <c r="AE163" s="68"/>
      <c r="AF163" s="68"/>
      <c r="AG163" s="195"/>
    </row>
    <row r="164" spans="1:36" s="71" customFormat="1" ht="14.25" customHeight="1" x14ac:dyDescent="0.2">
      <c r="B164" s="193"/>
      <c r="C164" s="194"/>
      <c r="D164" s="194"/>
      <c r="E164" s="194"/>
      <c r="F164" s="194"/>
      <c r="G164" s="194"/>
      <c r="H164" s="194"/>
      <c r="I164" s="194"/>
      <c r="J164" s="194"/>
      <c r="K164" s="194"/>
      <c r="AB164" s="194"/>
      <c r="AC164" s="68"/>
      <c r="AD164" s="68"/>
      <c r="AE164" s="68"/>
      <c r="AF164" s="68"/>
      <c r="AG164" s="195"/>
    </row>
    <row r="165" spans="1:36" s="71" customFormat="1" ht="14.25" customHeight="1" x14ac:dyDescent="0.2">
      <c r="B165" s="193"/>
      <c r="C165" s="194"/>
      <c r="D165" s="194"/>
      <c r="E165" s="194"/>
      <c r="F165" s="194"/>
      <c r="G165" s="194"/>
      <c r="H165" s="194"/>
      <c r="I165" s="194"/>
      <c r="J165" s="194"/>
      <c r="K165" s="194"/>
      <c r="AB165" s="194"/>
      <c r="AC165" s="68"/>
      <c r="AD165" s="68"/>
      <c r="AE165" s="68"/>
      <c r="AF165" s="68"/>
      <c r="AG165" s="195"/>
    </row>
    <row r="166" spans="1:36" s="71" customFormat="1" ht="14.25" customHeight="1" x14ac:dyDescent="0.2">
      <c r="B166" s="193"/>
      <c r="C166" s="194"/>
      <c r="D166" s="194"/>
      <c r="E166" s="194"/>
      <c r="F166" s="194"/>
      <c r="G166" s="194"/>
      <c r="H166" s="194"/>
      <c r="I166" s="194"/>
      <c r="J166" s="194"/>
      <c r="K166" s="194"/>
      <c r="AB166" s="194"/>
      <c r="AC166" s="68"/>
      <c r="AD166" s="68"/>
      <c r="AE166" s="68"/>
      <c r="AF166" s="68"/>
      <c r="AG166" s="195"/>
    </row>
    <row r="167" spans="1:36" s="71" customFormat="1" ht="14.25" customHeight="1" x14ac:dyDescent="0.2">
      <c r="B167" s="193"/>
      <c r="C167" s="194"/>
      <c r="D167" s="194"/>
      <c r="E167" s="194"/>
      <c r="F167" s="194"/>
      <c r="G167" s="194"/>
      <c r="H167" s="194"/>
      <c r="I167" s="194"/>
      <c r="J167" s="194"/>
      <c r="K167" s="194"/>
      <c r="AB167" s="194"/>
      <c r="AC167" s="68"/>
      <c r="AD167" s="68"/>
      <c r="AE167" s="68"/>
      <c r="AF167" s="68"/>
      <c r="AG167" s="195"/>
    </row>
    <row r="168" spans="1:36" s="71" customFormat="1" ht="14.25" customHeight="1" x14ac:dyDescent="0.2">
      <c r="B168" s="193"/>
      <c r="C168" s="194"/>
      <c r="D168" s="194"/>
      <c r="E168" s="194"/>
      <c r="F168" s="194"/>
      <c r="G168" s="194"/>
      <c r="H168" s="194"/>
      <c r="I168" s="194"/>
      <c r="J168" s="194"/>
      <c r="K168" s="194"/>
      <c r="AB168" s="194"/>
      <c r="AC168" s="68"/>
      <c r="AD168" s="68"/>
      <c r="AE168" s="68"/>
      <c r="AF168" s="68"/>
      <c r="AG168" s="195"/>
    </row>
    <row r="169" spans="1:36" s="71" customFormat="1" ht="14.25" customHeight="1" x14ac:dyDescent="0.2">
      <c r="B169" s="193"/>
      <c r="C169" s="194"/>
      <c r="D169" s="194"/>
      <c r="E169" s="194"/>
      <c r="F169" s="194"/>
      <c r="G169" s="194"/>
      <c r="H169" s="194"/>
      <c r="I169" s="194"/>
      <c r="J169" s="194"/>
      <c r="K169" s="194"/>
      <c r="V169" s="68"/>
      <c r="AB169" s="194"/>
      <c r="AC169" s="68"/>
      <c r="AD169" s="68"/>
      <c r="AE169" s="68"/>
      <c r="AF169" s="68"/>
      <c r="AG169" s="195"/>
    </row>
    <row r="170" spans="1:36" s="71" customFormat="1" ht="14.25" customHeight="1" x14ac:dyDescent="0.2">
      <c r="B170" s="193"/>
      <c r="C170" s="194"/>
      <c r="D170" s="194"/>
      <c r="E170" s="194"/>
      <c r="F170" s="194"/>
      <c r="G170" s="194"/>
      <c r="H170" s="194"/>
      <c r="I170" s="194"/>
      <c r="J170" s="194"/>
      <c r="K170" s="194"/>
      <c r="V170" s="68"/>
      <c r="AB170" s="194"/>
      <c r="AC170" s="68"/>
      <c r="AD170" s="68"/>
      <c r="AE170" s="68"/>
      <c r="AF170" s="68"/>
      <c r="AG170" s="195"/>
    </row>
    <row r="171" spans="1:36" ht="14.25" customHeight="1" x14ac:dyDescent="0.2">
      <c r="B171" s="73"/>
      <c r="C171" s="73"/>
      <c r="D171" s="196"/>
      <c r="E171" s="196"/>
      <c r="F171" s="196"/>
      <c r="G171" s="196"/>
      <c r="H171" s="196"/>
      <c r="I171" s="196"/>
      <c r="J171" s="196"/>
      <c r="K171" s="196"/>
      <c r="L171" s="147"/>
      <c r="R171" s="68" t="s">
        <v>194</v>
      </c>
      <c r="S171" s="68" t="s">
        <v>195</v>
      </c>
    </row>
    <row r="172" spans="1:36" s="198" customFormat="1" ht="11.25" customHeight="1" x14ac:dyDescent="0.15">
      <c r="A172" s="197"/>
      <c r="B172" s="197"/>
      <c r="C172" s="197"/>
      <c r="D172" s="197"/>
      <c r="E172" s="197"/>
      <c r="F172" s="197"/>
      <c r="G172" s="197"/>
      <c r="H172" s="197"/>
      <c r="I172" s="197"/>
      <c r="J172" s="197"/>
      <c r="K172" s="197"/>
      <c r="L172" s="197"/>
      <c r="O172" s="199"/>
      <c r="P172" s="200" t="s">
        <v>196</v>
      </c>
      <c r="Q172" s="200" t="s">
        <v>197</v>
      </c>
      <c r="R172" s="201"/>
    </row>
    <row r="173" spans="1:36" s="78" customFormat="1" ht="11.25" customHeight="1" x14ac:dyDescent="0.15">
      <c r="A173" s="197"/>
      <c r="B173" s="197"/>
      <c r="C173" s="197"/>
      <c r="D173" s="197"/>
      <c r="E173" s="197"/>
      <c r="F173" s="197"/>
      <c r="G173" s="197"/>
      <c r="H173" s="197"/>
      <c r="I173" s="197"/>
      <c r="J173" s="197"/>
      <c r="K173" s="197"/>
      <c r="L173" s="197"/>
      <c r="O173" s="202"/>
    </row>
    <row r="174" spans="1:36" s="78" customFormat="1" ht="11.25" customHeight="1" x14ac:dyDescent="0.15">
      <c r="A174" s="197"/>
      <c r="B174" s="197"/>
      <c r="C174" s="197"/>
      <c r="D174" s="197"/>
      <c r="E174" s="197"/>
      <c r="F174" s="197"/>
      <c r="G174" s="197"/>
      <c r="H174" s="197"/>
      <c r="I174" s="197"/>
      <c r="J174" s="197"/>
      <c r="K174" s="197"/>
      <c r="L174" s="197"/>
      <c r="O174" s="331"/>
      <c r="P174" s="332"/>
      <c r="Q174" s="332"/>
      <c r="R174" s="333"/>
      <c r="S174" s="333"/>
      <c r="T174" s="333"/>
      <c r="U174" s="333"/>
      <c r="V174" s="333"/>
      <c r="W174" s="333"/>
      <c r="X174" s="333"/>
      <c r="Y174" s="333"/>
      <c r="Z174" s="333"/>
      <c r="AA174" s="333"/>
      <c r="AB174" s="333"/>
      <c r="AC174" s="333"/>
      <c r="AD174" s="333"/>
      <c r="AE174" s="333"/>
      <c r="AF174" s="332"/>
      <c r="AG174" s="333"/>
      <c r="AH174" s="332"/>
      <c r="AI174" s="332"/>
      <c r="AJ174" s="332"/>
    </row>
    <row r="175" spans="1:36" s="78" customFormat="1" ht="11.25" customHeight="1" x14ac:dyDescent="0.15">
      <c r="A175" s="197"/>
      <c r="B175" s="197"/>
      <c r="C175" s="197"/>
      <c r="D175" s="197"/>
      <c r="E175" s="197"/>
      <c r="F175" s="197"/>
      <c r="G175" s="197"/>
      <c r="H175" s="197"/>
      <c r="I175" s="197"/>
      <c r="J175" s="197"/>
      <c r="K175" s="197"/>
      <c r="L175" s="197"/>
      <c r="O175" s="331"/>
      <c r="P175" s="332"/>
      <c r="Q175" s="332"/>
      <c r="R175" s="333"/>
      <c r="S175" s="333"/>
      <c r="T175" s="333"/>
      <c r="U175" s="333"/>
      <c r="V175" s="333"/>
      <c r="W175" s="333"/>
      <c r="X175" s="333"/>
      <c r="Y175" s="333"/>
      <c r="Z175" s="333"/>
      <c r="AA175" s="333"/>
      <c r="AB175" s="333"/>
      <c r="AC175" s="333"/>
      <c r="AD175" s="333"/>
      <c r="AE175" s="333"/>
      <c r="AF175" s="332"/>
      <c r="AG175" s="333"/>
      <c r="AH175" s="332"/>
      <c r="AI175" s="332"/>
      <c r="AJ175" s="332"/>
    </row>
    <row r="176" spans="1:36" s="78" customFormat="1" ht="11.25" customHeight="1" x14ac:dyDescent="0.15">
      <c r="A176" s="197"/>
      <c r="B176" s="197"/>
      <c r="C176" s="197"/>
      <c r="D176" s="197"/>
      <c r="E176" s="197"/>
      <c r="F176" s="197"/>
      <c r="G176" s="197"/>
      <c r="H176" s="197"/>
      <c r="I176" s="197"/>
      <c r="J176" s="197"/>
      <c r="K176" s="197"/>
      <c r="L176" s="197"/>
      <c r="O176" s="331"/>
      <c r="P176" s="332"/>
      <c r="Q176" s="332"/>
      <c r="R176" s="333"/>
      <c r="S176" s="333"/>
      <c r="T176" s="333"/>
      <c r="U176" s="333"/>
      <c r="V176" s="333"/>
      <c r="W176" s="333"/>
      <c r="X176" s="333"/>
      <c r="Y176" s="333"/>
      <c r="Z176" s="333"/>
      <c r="AA176" s="333"/>
      <c r="AB176" s="333"/>
      <c r="AC176" s="333"/>
      <c r="AD176" s="333"/>
      <c r="AE176" s="333"/>
      <c r="AF176" s="332"/>
      <c r="AG176" s="333"/>
      <c r="AH176" s="332"/>
      <c r="AI176" s="332"/>
      <c r="AJ176" s="332"/>
    </row>
    <row r="177" spans="1:41" s="78" customFormat="1" ht="11.25" customHeight="1" x14ac:dyDescent="0.15">
      <c r="A177" s="197"/>
      <c r="B177" s="197"/>
      <c r="C177" s="197"/>
      <c r="D177" s="197"/>
      <c r="E177" s="197"/>
      <c r="F177" s="197"/>
      <c r="G177" s="197"/>
      <c r="H177" s="197"/>
      <c r="I177" s="197"/>
      <c r="J177" s="197"/>
      <c r="K177" s="197"/>
      <c r="L177" s="197"/>
      <c r="O177" s="331"/>
      <c r="P177" s="332"/>
      <c r="Q177" s="332"/>
      <c r="R177" s="333"/>
      <c r="S177" s="333"/>
      <c r="T177" s="333"/>
      <c r="U177" s="333"/>
      <c r="V177" s="333"/>
      <c r="W177" s="333"/>
      <c r="X177" s="333"/>
      <c r="Y177" s="333"/>
      <c r="Z177" s="333"/>
      <c r="AA177" s="334"/>
      <c r="AB177" s="333"/>
      <c r="AC177" s="333"/>
      <c r="AD177" s="333"/>
      <c r="AE177" s="333"/>
      <c r="AF177" s="333"/>
      <c r="AG177" s="333"/>
      <c r="AH177" s="332"/>
      <c r="AI177" s="332"/>
      <c r="AJ177" s="332"/>
    </row>
    <row r="178" spans="1:41" s="78" customFormat="1" ht="11.25" customHeight="1" x14ac:dyDescent="0.15">
      <c r="A178" s="197"/>
      <c r="B178" s="197"/>
      <c r="C178" s="197"/>
      <c r="D178" s="197"/>
      <c r="E178" s="197"/>
      <c r="F178" s="197"/>
      <c r="G178" s="197"/>
      <c r="H178" s="197"/>
      <c r="I178" s="197"/>
      <c r="J178" s="197"/>
      <c r="K178" s="197"/>
      <c r="L178" s="197"/>
      <c r="O178" s="331"/>
      <c r="P178" s="332"/>
      <c r="Q178" s="332"/>
      <c r="R178" s="333"/>
      <c r="S178" s="333"/>
      <c r="T178" s="333"/>
      <c r="U178" s="333"/>
      <c r="V178" s="334"/>
      <c r="W178" s="333"/>
      <c r="X178" s="333"/>
      <c r="Y178" s="333"/>
      <c r="Z178" s="333"/>
      <c r="AA178" s="333"/>
      <c r="AB178" s="333"/>
      <c r="AC178" s="333"/>
      <c r="AD178" s="333"/>
      <c r="AE178" s="333"/>
      <c r="AF178" s="332"/>
      <c r="AG178" s="333"/>
      <c r="AH178" s="332"/>
      <c r="AI178" s="332"/>
      <c r="AJ178" s="332"/>
    </row>
    <row r="179" spans="1:41" s="78" customFormat="1" ht="11.25" customHeight="1" x14ac:dyDescent="0.15">
      <c r="A179" s="197"/>
      <c r="B179" s="197"/>
      <c r="C179" s="197"/>
      <c r="D179" s="197"/>
      <c r="E179" s="197"/>
      <c r="F179" s="197"/>
      <c r="G179" s="197"/>
      <c r="H179" s="197"/>
      <c r="I179" s="197"/>
      <c r="J179" s="197"/>
      <c r="K179" s="197"/>
      <c r="L179" s="197"/>
      <c r="O179" s="331"/>
      <c r="P179" s="332"/>
      <c r="Q179" s="332"/>
      <c r="R179" s="333"/>
      <c r="S179" s="333"/>
      <c r="T179" s="333"/>
      <c r="U179" s="333"/>
      <c r="V179" s="333"/>
      <c r="W179" s="334"/>
      <c r="X179" s="333"/>
      <c r="Y179" s="333"/>
      <c r="Z179" s="333"/>
      <c r="AA179" s="333"/>
      <c r="AB179" s="333"/>
      <c r="AC179" s="333"/>
      <c r="AD179" s="333"/>
      <c r="AE179" s="333"/>
      <c r="AF179" s="333"/>
      <c r="AG179" s="333"/>
      <c r="AH179" s="332"/>
      <c r="AI179" s="332"/>
      <c r="AJ179" s="332"/>
    </row>
    <row r="180" spans="1:41" s="78" customFormat="1" ht="11.25" customHeight="1" x14ac:dyDescent="0.15">
      <c r="A180" s="197"/>
      <c r="B180" s="197"/>
      <c r="C180" s="197"/>
      <c r="D180" s="197"/>
      <c r="E180" s="197"/>
      <c r="F180" s="197"/>
      <c r="G180" s="197"/>
      <c r="H180" s="197"/>
      <c r="I180" s="197"/>
      <c r="J180" s="197"/>
      <c r="K180" s="197"/>
      <c r="L180" s="197"/>
      <c r="O180" s="331"/>
      <c r="P180" s="332"/>
      <c r="Q180" s="332"/>
      <c r="R180" s="333"/>
      <c r="S180" s="333"/>
      <c r="T180" s="333"/>
      <c r="U180" s="333"/>
      <c r="V180" s="333"/>
      <c r="W180" s="333"/>
      <c r="X180" s="334"/>
      <c r="Y180" s="333"/>
      <c r="Z180" s="333"/>
      <c r="AA180" s="333"/>
      <c r="AB180" s="333"/>
      <c r="AC180" s="333"/>
      <c r="AD180" s="333"/>
      <c r="AE180" s="333"/>
      <c r="AF180" s="333"/>
      <c r="AG180" s="333"/>
      <c r="AH180" s="332"/>
      <c r="AI180" s="332"/>
      <c r="AJ180" s="332"/>
    </row>
    <row r="181" spans="1:41" s="78" customFormat="1" ht="11.25" customHeight="1" x14ac:dyDescent="0.15">
      <c r="A181" s="197"/>
      <c r="B181" s="197"/>
      <c r="C181" s="197"/>
      <c r="D181" s="197"/>
      <c r="E181" s="197"/>
      <c r="F181" s="197"/>
      <c r="G181" s="197"/>
      <c r="H181" s="197"/>
      <c r="I181" s="197"/>
      <c r="J181" s="197"/>
      <c r="K181" s="197"/>
      <c r="L181" s="197"/>
      <c r="O181" s="331"/>
      <c r="P181" s="332"/>
      <c r="Q181" s="332"/>
      <c r="R181" s="333"/>
      <c r="S181" s="333"/>
      <c r="T181" s="333"/>
      <c r="U181" s="333"/>
      <c r="V181" s="333"/>
      <c r="W181" s="333"/>
      <c r="X181" s="333"/>
      <c r="Y181" s="334"/>
      <c r="Z181" s="333"/>
      <c r="AA181" s="333"/>
      <c r="AB181" s="333"/>
      <c r="AC181" s="333"/>
      <c r="AD181" s="333"/>
      <c r="AE181" s="333"/>
      <c r="AF181" s="333"/>
      <c r="AG181" s="333"/>
      <c r="AH181" s="332"/>
      <c r="AI181" s="332"/>
      <c r="AJ181" s="332"/>
    </row>
    <row r="182" spans="1:41" s="78" customFormat="1" ht="11.25" customHeight="1" x14ac:dyDescent="0.15">
      <c r="A182" s="197"/>
      <c r="B182" s="197"/>
      <c r="C182" s="197"/>
      <c r="D182" s="197"/>
      <c r="E182" s="197"/>
      <c r="F182" s="197"/>
      <c r="G182" s="197"/>
      <c r="H182" s="197"/>
      <c r="I182" s="197"/>
      <c r="J182" s="197"/>
      <c r="K182" s="197"/>
      <c r="L182" s="197"/>
      <c r="O182" s="331"/>
      <c r="P182" s="332"/>
      <c r="Q182" s="332"/>
      <c r="R182" s="333"/>
      <c r="S182" s="333"/>
      <c r="T182" s="333"/>
      <c r="U182" s="333"/>
      <c r="V182" s="333"/>
      <c r="W182" s="333"/>
      <c r="X182" s="333"/>
      <c r="Y182" s="333"/>
      <c r="Z182" s="334"/>
      <c r="AA182" s="333"/>
      <c r="AB182" s="333"/>
      <c r="AC182" s="333"/>
      <c r="AD182" s="333"/>
      <c r="AE182" s="333"/>
      <c r="AF182" s="333"/>
      <c r="AG182" s="333"/>
      <c r="AH182" s="332"/>
      <c r="AI182" s="332"/>
      <c r="AJ182" s="332"/>
    </row>
    <row r="183" spans="1:41" s="203" customFormat="1" ht="11.25" customHeight="1" x14ac:dyDescent="0.15">
      <c r="A183" s="197"/>
      <c r="B183" s="197"/>
      <c r="C183" s="197"/>
      <c r="D183" s="197"/>
      <c r="E183" s="197"/>
      <c r="F183" s="197"/>
      <c r="G183" s="197"/>
      <c r="H183" s="197"/>
      <c r="I183" s="197"/>
      <c r="J183" s="197"/>
      <c r="K183" s="197"/>
      <c r="L183" s="197"/>
      <c r="M183" s="78"/>
      <c r="N183" s="78"/>
      <c r="O183" s="331"/>
      <c r="P183" s="332"/>
      <c r="Q183" s="332"/>
      <c r="R183" s="333"/>
      <c r="S183" s="333"/>
      <c r="T183" s="333"/>
      <c r="U183" s="333"/>
      <c r="V183" s="333"/>
      <c r="W183" s="333"/>
      <c r="X183" s="333"/>
      <c r="Y183" s="333"/>
      <c r="Z183" s="333"/>
      <c r="AA183" s="333"/>
      <c r="AB183" s="333"/>
      <c r="AC183" s="333"/>
      <c r="AD183" s="333"/>
      <c r="AE183" s="333"/>
      <c r="AF183" s="333"/>
      <c r="AG183" s="333"/>
      <c r="AH183" s="332"/>
      <c r="AI183" s="332"/>
      <c r="AJ183" s="332"/>
      <c r="AK183" s="78"/>
      <c r="AL183" s="78"/>
      <c r="AM183" s="78"/>
      <c r="AN183" s="78"/>
      <c r="AO183" s="78"/>
    </row>
    <row r="184" spans="1:41" s="203" customFormat="1" ht="11.25" customHeight="1" x14ac:dyDescent="0.15">
      <c r="A184" s="197"/>
      <c r="B184" s="197"/>
      <c r="C184" s="197"/>
      <c r="D184" s="197"/>
      <c r="E184" s="197"/>
      <c r="F184" s="197"/>
      <c r="G184" s="197"/>
      <c r="H184" s="197"/>
      <c r="I184" s="197"/>
      <c r="J184" s="197"/>
      <c r="K184" s="197"/>
      <c r="L184" s="197"/>
      <c r="M184" s="78"/>
      <c r="N184" s="78"/>
      <c r="O184" s="331"/>
      <c r="P184" s="333"/>
      <c r="Q184" s="332"/>
      <c r="R184" s="333"/>
      <c r="S184" s="333"/>
      <c r="T184" s="333"/>
      <c r="U184" s="333"/>
      <c r="V184" s="333"/>
      <c r="W184" s="333"/>
      <c r="X184" s="333"/>
      <c r="Y184" s="333"/>
      <c r="Z184" s="333"/>
      <c r="AA184" s="333"/>
      <c r="AB184" s="333"/>
      <c r="AC184" s="333"/>
      <c r="AD184" s="333"/>
      <c r="AE184" s="333"/>
      <c r="AF184" s="333"/>
      <c r="AG184" s="333"/>
      <c r="AH184" s="332"/>
      <c r="AI184" s="332"/>
      <c r="AJ184" s="332"/>
      <c r="AK184" s="78"/>
      <c r="AL184" s="78"/>
    </row>
    <row r="185" spans="1:41" s="203" customFormat="1" ht="11.25" customHeight="1" x14ac:dyDescent="0.15">
      <c r="A185" s="197"/>
      <c r="B185" s="197"/>
      <c r="C185" s="197"/>
      <c r="D185" s="197"/>
      <c r="E185" s="197"/>
      <c r="F185" s="197"/>
      <c r="G185" s="197"/>
      <c r="H185" s="197"/>
      <c r="I185" s="197"/>
      <c r="J185" s="197"/>
      <c r="K185" s="197"/>
      <c r="L185" s="197"/>
      <c r="M185" s="78"/>
      <c r="N185" s="78"/>
      <c r="O185" s="331"/>
      <c r="P185" s="335"/>
      <c r="Q185" s="332"/>
      <c r="R185" s="333"/>
      <c r="S185" s="333"/>
      <c r="T185" s="333"/>
      <c r="U185" s="333"/>
      <c r="V185" s="333"/>
      <c r="W185" s="333"/>
      <c r="X185" s="333"/>
      <c r="Y185" s="333"/>
      <c r="Z185" s="333"/>
      <c r="AA185" s="333"/>
      <c r="AB185" s="333"/>
      <c r="AC185" s="333"/>
      <c r="AD185" s="333"/>
      <c r="AE185" s="333"/>
      <c r="AF185" s="333"/>
      <c r="AG185" s="333"/>
      <c r="AH185" s="332"/>
      <c r="AI185" s="332"/>
      <c r="AJ185" s="332"/>
      <c r="AK185" s="78"/>
      <c r="AL185" s="78"/>
    </row>
    <row r="186" spans="1:41" s="203" customFormat="1" ht="11.25" customHeight="1" x14ac:dyDescent="0.15">
      <c r="A186" s="197"/>
      <c r="B186" s="197"/>
      <c r="C186" s="197"/>
      <c r="D186" s="197"/>
      <c r="E186" s="197"/>
      <c r="F186" s="197"/>
      <c r="G186" s="197"/>
      <c r="H186" s="197"/>
      <c r="I186" s="197"/>
      <c r="J186" s="197"/>
      <c r="K186" s="197"/>
      <c r="L186" s="197"/>
      <c r="N186" s="78"/>
      <c r="O186" s="331"/>
      <c r="P186" s="333"/>
      <c r="Q186" s="332"/>
      <c r="R186" s="333"/>
      <c r="S186" s="333"/>
      <c r="T186" s="333"/>
      <c r="U186" s="333"/>
      <c r="V186" s="333"/>
      <c r="W186" s="333"/>
      <c r="X186" s="333"/>
      <c r="Y186" s="333"/>
      <c r="Z186" s="333"/>
      <c r="AA186" s="333"/>
      <c r="AB186" s="333"/>
      <c r="AC186" s="333"/>
      <c r="AD186" s="336"/>
      <c r="AE186" s="333"/>
      <c r="AF186" s="333"/>
      <c r="AG186" s="333"/>
      <c r="AH186" s="332"/>
      <c r="AI186" s="332"/>
      <c r="AJ186" s="332"/>
      <c r="AK186" s="78"/>
      <c r="AL186" s="78"/>
    </row>
    <row r="187" spans="1:41" s="203" customFormat="1" ht="11.25" customHeight="1" x14ac:dyDescent="0.15">
      <c r="A187" s="197"/>
      <c r="B187" s="197"/>
      <c r="C187" s="197"/>
      <c r="D187" s="197"/>
      <c r="E187" s="197"/>
      <c r="F187" s="197"/>
      <c r="G187" s="197"/>
      <c r="H187" s="197"/>
      <c r="I187" s="197"/>
      <c r="J187" s="197"/>
      <c r="K187" s="197"/>
      <c r="L187" s="197"/>
      <c r="N187" s="78"/>
      <c r="O187" s="331"/>
      <c r="P187" s="333"/>
      <c r="Q187" s="332"/>
      <c r="R187" s="333"/>
      <c r="S187" s="333"/>
      <c r="T187" s="333"/>
      <c r="U187" s="333"/>
      <c r="V187" s="333"/>
      <c r="W187" s="333"/>
      <c r="X187" s="333"/>
      <c r="Y187" s="333"/>
      <c r="Z187" s="333"/>
      <c r="AA187" s="333"/>
      <c r="AB187" s="333"/>
      <c r="AC187" s="333"/>
      <c r="AD187" s="333"/>
      <c r="AE187" s="336"/>
      <c r="AF187" s="333"/>
      <c r="AG187" s="333"/>
      <c r="AH187" s="332"/>
      <c r="AI187" s="332"/>
      <c r="AJ187" s="332"/>
      <c r="AK187" s="78"/>
      <c r="AL187" s="78"/>
    </row>
    <row r="188" spans="1:41" s="203" customFormat="1" ht="11.25" customHeight="1" x14ac:dyDescent="0.15">
      <c r="A188" s="197"/>
      <c r="B188" s="197"/>
      <c r="C188" s="197"/>
      <c r="D188" s="197"/>
      <c r="E188" s="197"/>
      <c r="F188" s="197"/>
      <c r="G188" s="197"/>
      <c r="H188" s="197"/>
      <c r="I188" s="197"/>
      <c r="J188" s="197"/>
      <c r="K188" s="197"/>
      <c r="L188" s="197"/>
      <c r="N188" s="78"/>
      <c r="O188" s="331"/>
      <c r="P188" s="335"/>
      <c r="Q188" s="332"/>
      <c r="R188" s="333"/>
      <c r="S188" s="333"/>
      <c r="T188" s="333"/>
      <c r="U188" s="333"/>
      <c r="V188" s="333"/>
      <c r="W188" s="333"/>
      <c r="X188" s="333"/>
      <c r="Y188" s="333"/>
      <c r="Z188" s="333"/>
      <c r="AA188" s="333"/>
      <c r="AB188" s="333"/>
      <c r="AC188" s="333"/>
      <c r="AD188" s="333"/>
      <c r="AE188" s="333"/>
      <c r="AF188" s="333"/>
      <c r="AG188" s="333"/>
      <c r="AH188" s="332"/>
      <c r="AI188" s="332"/>
      <c r="AJ188" s="332"/>
      <c r="AK188" s="78"/>
      <c r="AL188" s="78"/>
    </row>
    <row r="189" spans="1:41" s="203" customFormat="1" ht="11.25" customHeight="1" x14ac:dyDescent="0.15">
      <c r="A189" s="197"/>
      <c r="B189" s="197"/>
      <c r="C189" s="197"/>
      <c r="D189" s="197"/>
      <c r="E189" s="197"/>
      <c r="F189" s="197"/>
      <c r="G189" s="197"/>
      <c r="H189" s="197"/>
      <c r="I189" s="197"/>
      <c r="J189" s="197"/>
      <c r="K189" s="197"/>
      <c r="L189" s="197"/>
      <c r="N189" s="78"/>
      <c r="O189" s="331"/>
      <c r="P189" s="333"/>
      <c r="Q189" s="332"/>
      <c r="R189" s="333"/>
      <c r="S189" s="333"/>
      <c r="T189" s="333"/>
      <c r="U189" s="333"/>
      <c r="V189" s="333"/>
      <c r="W189" s="333"/>
      <c r="X189" s="333"/>
      <c r="Y189" s="333"/>
      <c r="Z189" s="333"/>
      <c r="AA189" s="333"/>
      <c r="AB189" s="333"/>
      <c r="AC189" s="333"/>
      <c r="AD189" s="333"/>
      <c r="AE189" s="337"/>
      <c r="AF189" s="336"/>
      <c r="AG189" s="333"/>
      <c r="AH189" s="333"/>
      <c r="AI189" s="332"/>
      <c r="AJ189" s="332"/>
      <c r="AK189" s="78"/>
      <c r="AL189" s="78"/>
    </row>
    <row r="190" spans="1:41" s="203" customFormat="1" ht="11.25" customHeight="1" x14ac:dyDescent="0.15">
      <c r="A190" s="197"/>
      <c r="B190" s="197"/>
      <c r="C190" s="197"/>
      <c r="D190" s="197"/>
      <c r="E190" s="197"/>
      <c r="F190" s="197"/>
      <c r="G190" s="197"/>
      <c r="H190" s="197"/>
      <c r="I190" s="197"/>
      <c r="J190" s="197"/>
      <c r="K190" s="197"/>
      <c r="L190" s="197"/>
      <c r="N190" s="78"/>
      <c r="O190" s="331"/>
      <c r="P190" s="335"/>
      <c r="Q190" s="332"/>
      <c r="R190" s="333"/>
      <c r="S190" s="333"/>
      <c r="T190" s="333"/>
      <c r="U190" s="333"/>
      <c r="V190" s="333"/>
      <c r="W190" s="333"/>
      <c r="X190" s="333"/>
      <c r="Y190" s="333"/>
      <c r="Z190" s="333"/>
      <c r="AA190" s="333"/>
      <c r="AB190" s="333"/>
      <c r="AC190" s="333"/>
      <c r="AD190" s="333"/>
      <c r="AE190" s="337"/>
      <c r="AF190" s="333"/>
      <c r="AG190" s="333"/>
      <c r="AH190" s="332"/>
      <c r="AI190" s="333"/>
      <c r="AJ190" s="332"/>
      <c r="AK190" s="78"/>
      <c r="AL190" s="78"/>
    </row>
    <row r="191" spans="1:41" s="203" customFormat="1" ht="11.25" customHeight="1" x14ac:dyDescent="0.15">
      <c r="A191" s="197"/>
      <c r="B191" s="197"/>
      <c r="C191" s="197"/>
      <c r="D191" s="197"/>
      <c r="E191" s="197"/>
      <c r="F191" s="197"/>
      <c r="G191" s="197"/>
      <c r="H191" s="197"/>
      <c r="I191" s="197"/>
      <c r="J191" s="197"/>
      <c r="K191" s="197"/>
      <c r="L191" s="197"/>
      <c r="N191" s="78"/>
      <c r="O191" s="331"/>
      <c r="P191" s="338"/>
      <c r="Q191" s="332"/>
      <c r="R191" s="333"/>
      <c r="S191" s="333"/>
      <c r="T191" s="333"/>
      <c r="U191" s="333"/>
      <c r="V191" s="333"/>
      <c r="W191" s="333"/>
      <c r="X191" s="333"/>
      <c r="Y191" s="333"/>
      <c r="Z191" s="333"/>
      <c r="AA191" s="333"/>
      <c r="AB191" s="333"/>
      <c r="AC191" s="333"/>
      <c r="AD191" s="333"/>
      <c r="AE191" s="337"/>
      <c r="AF191" s="333"/>
      <c r="AG191" s="333"/>
      <c r="AH191" s="332"/>
      <c r="AI191" s="332"/>
      <c r="AJ191" s="333"/>
      <c r="AK191" s="78"/>
      <c r="AL191" s="78"/>
    </row>
    <row r="192" spans="1:41" s="203" customFormat="1" ht="11.25" customHeight="1" x14ac:dyDescent="0.15">
      <c r="A192" s="197"/>
      <c r="B192" s="197"/>
      <c r="C192" s="197"/>
      <c r="D192" s="197"/>
      <c r="E192" s="197"/>
      <c r="F192" s="197"/>
      <c r="G192" s="197"/>
      <c r="H192" s="197"/>
      <c r="I192" s="197"/>
      <c r="J192" s="197"/>
      <c r="K192" s="197"/>
      <c r="L192" s="197"/>
      <c r="N192" s="78"/>
      <c r="O192" s="202"/>
      <c r="P192" s="204"/>
      <c r="Q192" s="78"/>
      <c r="R192" s="204"/>
      <c r="S192" s="204"/>
      <c r="T192" s="204"/>
      <c r="U192" s="204"/>
      <c r="V192" s="204"/>
      <c r="W192" s="204"/>
      <c r="X192" s="204"/>
      <c r="Y192" s="204"/>
      <c r="Z192" s="204"/>
      <c r="AA192" s="204"/>
      <c r="AB192" s="204"/>
      <c r="AC192" s="204"/>
      <c r="AD192" s="204"/>
      <c r="AE192" s="204"/>
      <c r="AF192" s="204"/>
      <c r="AG192" s="78"/>
      <c r="AI192" s="78"/>
      <c r="AJ192" s="78"/>
      <c r="AK192" s="78"/>
      <c r="AL192" s="78"/>
    </row>
    <row r="193" spans="1:45" s="203" customFormat="1" ht="53.25" customHeight="1" x14ac:dyDescent="0.2">
      <c r="A193" s="197"/>
      <c r="B193" s="197"/>
      <c r="C193" s="197"/>
      <c r="D193" s="197"/>
      <c r="E193" s="197"/>
      <c r="F193" s="197"/>
      <c r="G193" s="197"/>
      <c r="H193" s="197"/>
      <c r="I193" s="197"/>
      <c r="J193" s="197"/>
      <c r="K193" s="197"/>
      <c r="L193" s="197"/>
      <c r="N193" s="78"/>
      <c r="O193" s="284"/>
      <c r="P193" s="284"/>
      <c r="Q193" s="284"/>
      <c r="R193" s="284"/>
      <c r="S193" s="284"/>
      <c r="T193" s="284"/>
      <c r="U193" s="284"/>
      <c r="V193" s="284"/>
      <c r="W193" s="284"/>
      <c r="X193" s="284"/>
      <c r="Y193" s="284"/>
      <c r="Z193" s="284"/>
      <c r="AA193" s="284"/>
      <c r="AB193" s="284"/>
      <c r="AC193" s="284"/>
      <c r="AD193" s="284"/>
      <c r="AE193" s="284"/>
      <c r="AF193" s="284"/>
      <c r="AG193" s="284"/>
      <c r="AH193" s="284"/>
      <c r="AI193" s="284"/>
      <c r="AJ193" s="284"/>
      <c r="AK193" s="284"/>
      <c r="AL193" s="78"/>
    </row>
    <row r="194" spans="1:45" s="203" customFormat="1" ht="11.25" customHeight="1" x14ac:dyDescent="0.2">
      <c r="A194" s="197"/>
      <c r="B194" s="197"/>
      <c r="C194" s="197"/>
      <c r="D194" s="197"/>
      <c r="E194" s="197"/>
      <c r="F194" s="197"/>
      <c r="G194" s="197"/>
      <c r="H194" s="197"/>
      <c r="I194" s="197"/>
      <c r="J194" s="197"/>
      <c r="L194" s="206"/>
      <c r="M194" s="78"/>
      <c r="N194" s="78"/>
      <c r="O194" s="284"/>
      <c r="P194" s="284"/>
      <c r="Q194" s="284"/>
      <c r="R194" s="284"/>
      <c r="S194" s="284"/>
      <c r="T194" s="284"/>
      <c r="U194" s="284"/>
      <c r="V194" s="284"/>
      <c r="W194" s="284"/>
      <c r="X194" s="284"/>
      <c r="Y194" s="284"/>
      <c r="Z194" s="284"/>
      <c r="AA194" s="284"/>
      <c r="AB194" s="284"/>
      <c r="AC194" s="284"/>
      <c r="AD194" s="284"/>
      <c r="AE194" s="284"/>
      <c r="AF194" s="284"/>
      <c r="AG194" s="284"/>
      <c r="AH194" s="284"/>
      <c r="AI194" s="284"/>
      <c r="AJ194" s="284"/>
      <c r="AK194" s="284"/>
      <c r="AL194" s="78"/>
    </row>
    <row r="195" spans="1:45" s="203" customFormat="1" ht="11.25" customHeight="1" x14ac:dyDescent="0.2">
      <c r="A195" s="197"/>
      <c r="B195" s="197"/>
      <c r="C195" s="197"/>
      <c r="D195" s="197"/>
      <c r="E195" s="197"/>
      <c r="F195" s="197"/>
      <c r="G195" s="197"/>
      <c r="H195" s="197"/>
      <c r="I195" s="197"/>
      <c r="J195" s="197"/>
      <c r="L195" s="206"/>
      <c r="M195" s="68"/>
      <c r="N195" s="68"/>
      <c r="O195" s="284"/>
      <c r="P195" s="284"/>
      <c r="Q195" s="284"/>
      <c r="R195" s="284"/>
      <c r="S195" s="284"/>
      <c r="T195" s="284"/>
      <c r="U195" s="284"/>
      <c r="V195" s="284"/>
      <c r="W195" s="284"/>
      <c r="X195" s="284"/>
      <c r="Y195" s="284"/>
      <c r="Z195" s="284"/>
      <c r="AA195" s="284"/>
      <c r="AB195" s="284"/>
      <c r="AC195" s="284"/>
      <c r="AD195" s="284"/>
      <c r="AE195" s="284"/>
      <c r="AF195" s="284"/>
      <c r="AG195" s="284"/>
      <c r="AH195" s="284"/>
      <c r="AI195" s="284"/>
      <c r="AJ195" s="284"/>
      <c r="AK195" s="284"/>
      <c r="AL195" s="78"/>
    </row>
    <row r="196" spans="1:45" s="203" customFormat="1" ht="11.25" customHeight="1" x14ac:dyDescent="0.2">
      <c r="A196" s="197"/>
      <c r="B196" s="197"/>
      <c r="C196" s="197"/>
      <c r="D196" s="197"/>
      <c r="E196" s="197"/>
      <c r="F196" s="197"/>
      <c r="G196" s="197"/>
      <c r="H196" s="197"/>
      <c r="I196" s="197"/>
      <c r="J196" s="197"/>
      <c r="L196" s="206"/>
      <c r="M196" s="68"/>
      <c r="N196" s="68"/>
      <c r="O196" s="284"/>
      <c r="P196" s="284"/>
      <c r="Q196" s="284"/>
      <c r="R196" s="284"/>
      <c r="S196" s="284"/>
      <c r="T196" s="284"/>
      <c r="U196" s="284"/>
      <c r="V196" s="284"/>
      <c r="W196" s="284"/>
      <c r="X196" s="284"/>
      <c r="Y196" s="284"/>
      <c r="Z196" s="284"/>
      <c r="AA196" s="284"/>
      <c r="AB196" s="284"/>
      <c r="AC196" s="284"/>
      <c r="AD196" s="284"/>
      <c r="AE196" s="284"/>
      <c r="AF196" s="284"/>
      <c r="AG196" s="284"/>
      <c r="AH196" s="284"/>
      <c r="AI196" s="284"/>
      <c r="AJ196" s="284"/>
      <c r="AK196" s="284"/>
      <c r="AL196" s="78"/>
    </row>
    <row r="197" spans="1:45" s="203" customFormat="1" ht="11.25" customHeight="1" x14ac:dyDescent="0.2">
      <c r="A197" s="197"/>
      <c r="B197" s="197"/>
      <c r="C197" s="197"/>
      <c r="D197" s="197"/>
      <c r="E197" s="197"/>
      <c r="F197" s="197"/>
      <c r="G197" s="197"/>
      <c r="H197" s="197"/>
      <c r="I197" s="197"/>
      <c r="J197" s="197"/>
      <c r="L197" s="206"/>
      <c r="M197" s="68"/>
      <c r="N197" s="68"/>
      <c r="O197" s="284"/>
      <c r="P197" s="284"/>
      <c r="Q197" s="284"/>
      <c r="R197" s="284"/>
      <c r="S197" s="284"/>
      <c r="T197" s="284"/>
      <c r="U197" s="284"/>
      <c r="V197" s="284"/>
      <c r="W197" s="284"/>
      <c r="X197" s="284"/>
      <c r="Y197" s="284"/>
      <c r="Z197" s="284"/>
      <c r="AA197" s="284"/>
      <c r="AB197" s="284"/>
      <c r="AC197" s="284"/>
      <c r="AD197" s="284"/>
      <c r="AE197" s="284"/>
      <c r="AF197" s="284"/>
      <c r="AG197" s="284"/>
      <c r="AH197" s="284"/>
      <c r="AI197" s="284"/>
      <c r="AJ197" s="284"/>
      <c r="AK197" s="284"/>
      <c r="AL197" s="78"/>
      <c r="AP197" s="339"/>
      <c r="AQ197" s="339"/>
      <c r="AR197" s="339"/>
      <c r="AS197" s="339"/>
    </row>
    <row r="198" spans="1:45" s="78" customFormat="1" ht="11.25" customHeight="1" x14ac:dyDescent="0.2">
      <c r="A198" s="197"/>
      <c r="B198" s="197"/>
      <c r="C198" s="197"/>
      <c r="D198" s="197"/>
      <c r="E198" s="197"/>
      <c r="F198" s="197"/>
      <c r="G198" s="197"/>
      <c r="H198" s="197"/>
      <c r="I198" s="197"/>
      <c r="J198" s="197"/>
      <c r="L198" s="206"/>
      <c r="M198" s="68"/>
      <c r="N198" s="68"/>
      <c r="O198" s="284"/>
      <c r="P198" s="284"/>
      <c r="Q198" s="284"/>
      <c r="R198" s="284"/>
      <c r="S198" s="284"/>
      <c r="T198" s="284"/>
      <c r="U198" s="284"/>
      <c r="V198" s="284"/>
      <c r="W198" s="284"/>
      <c r="X198" s="284"/>
      <c r="Y198" s="284"/>
      <c r="Z198" s="284"/>
      <c r="AA198" s="284"/>
      <c r="AB198" s="284"/>
      <c r="AC198" s="284"/>
      <c r="AD198" s="284"/>
      <c r="AE198" s="284"/>
      <c r="AF198" s="284"/>
      <c r="AG198" s="284"/>
      <c r="AH198" s="284"/>
      <c r="AI198" s="284"/>
      <c r="AJ198" s="284"/>
      <c r="AK198" s="284"/>
    </row>
    <row r="199" spans="1:45" s="78" customFormat="1" ht="11.25" customHeight="1" x14ac:dyDescent="0.2">
      <c r="A199" s="197"/>
      <c r="B199" s="197"/>
      <c r="C199" s="197"/>
      <c r="D199" s="197"/>
      <c r="E199" s="197"/>
      <c r="F199" s="197"/>
      <c r="G199" s="197"/>
      <c r="H199" s="197"/>
      <c r="I199" s="197"/>
      <c r="J199" s="197"/>
      <c r="L199" s="206"/>
      <c r="O199" s="284"/>
      <c r="P199" s="284"/>
      <c r="Q199" s="284"/>
      <c r="R199" s="284"/>
      <c r="S199" s="284"/>
      <c r="T199" s="284"/>
      <c r="U199" s="284"/>
      <c r="V199" s="284"/>
      <c r="W199" s="284"/>
      <c r="X199" s="284"/>
      <c r="Y199" s="284"/>
      <c r="Z199" s="284"/>
      <c r="AA199" s="284"/>
      <c r="AB199" s="284"/>
      <c r="AC199" s="284"/>
      <c r="AD199" s="284"/>
      <c r="AE199" s="284"/>
      <c r="AF199" s="284"/>
      <c r="AG199" s="284"/>
      <c r="AH199" s="284"/>
      <c r="AI199" s="284"/>
      <c r="AJ199" s="284"/>
      <c r="AK199" s="284"/>
    </row>
    <row r="200" spans="1:45" s="78" customFormat="1" ht="11.25" customHeight="1" x14ac:dyDescent="0.2">
      <c r="A200" s="197"/>
      <c r="B200" s="197"/>
      <c r="C200" s="197"/>
      <c r="D200" s="197"/>
      <c r="E200" s="197"/>
      <c r="F200" s="197"/>
      <c r="G200" s="197"/>
      <c r="H200" s="197"/>
      <c r="I200" s="197"/>
      <c r="J200" s="197"/>
      <c r="L200" s="206"/>
      <c r="O200" s="284"/>
      <c r="P200" s="284"/>
      <c r="Q200" s="284"/>
      <c r="R200" s="284"/>
      <c r="S200" s="284"/>
      <c r="T200" s="284"/>
      <c r="U200" s="284"/>
      <c r="V200" s="284"/>
      <c r="W200" s="284"/>
      <c r="X200" s="284"/>
      <c r="Y200" s="284"/>
      <c r="Z200" s="284"/>
      <c r="AA200" s="284"/>
      <c r="AB200" s="284"/>
      <c r="AC200" s="284"/>
      <c r="AD200" s="284"/>
      <c r="AE200" s="284"/>
      <c r="AF200" s="284"/>
      <c r="AG200" s="284"/>
      <c r="AH200" s="284"/>
      <c r="AI200" s="284"/>
      <c r="AJ200" s="284"/>
      <c r="AK200" s="284"/>
    </row>
    <row r="201" spans="1:45" s="78" customFormat="1" ht="11.25" customHeight="1" x14ac:dyDescent="0.2">
      <c r="A201" s="197"/>
      <c r="B201" s="197"/>
      <c r="C201" s="197"/>
      <c r="D201" s="197"/>
      <c r="E201" s="197"/>
      <c r="F201" s="197"/>
      <c r="G201" s="197"/>
      <c r="H201" s="197"/>
      <c r="I201" s="197"/>
      <c r="J201" s="197"/>
      <c r="L201" s="206"/>
      <c r="O201" s="284"/>
      <c r="P201" s="284"/>
      <c r="Q201" s="284"/>
      <c r="R201" s="284"/>
      <c r="S201" s="284"/>
      <c r="T201" s="284"/>
      <c r="U201" s="284"/>
      <c r="V201" s="284"/>
      <c r="W201" s="284"/>
      <c r="X201" s="284"/>
      <c r="Y201" s="284"/>
      <c r="Z201" s="284"/>
      <c r="AA201" s="284"/>
      <c r="AB201" s="284"/>
      <c r="AC201" s="284"/>
      <c r="AD201" s="284"/>
      <c r="AE201" s="284"/>
      <c r="AF201" s="284"/>
      <c r="AG201" s="284"/>
      <c r="AH201" s="284"/>
      <c r="AI201" s="284"/>
      <c r="AJ201" s="284"/>
      <c r="AK201" s="284"/>
    </row>
    <row r="202" spans="1:45" s="78" customFormat="1" ht="11.25" customHeight="1" x14ac:dyDescent="0.2">
      <c r="A202" s="197"/>
      <c r="B202" s="197"/>
      <c r="C202" s="197"/>
      <c r="D202" s="197"/>
      <c r="E202" s="197"/>
      <c r="F202" s="197"/>
      <c r="G202" s="197"/>
      <c r="H202" s="197"/>
      <c r="I202" s="197"/>
      <c r="J202" s="197"/>
      <c r="L202" s="206"/>
      <c r="O202" s="284"/>
      <c r="P202" s="284"/>
      <c r="Q202" s="284"/>
      <c r="R202" s="284"/>
      <c r="S202" s="284"/>
      <c r="T202" s="284"/>
      <c r="U202" s="284"/>
      <c r="V202" s="284"/>
      <c r="W202" s="284"/>
      <c r="X202" s="284"/>
      <c r="Y202" s="284"/>
      <c r="Z202" s="284"/>
      <c r="AA202" s="284"/>
      <c r="AB202" s="284"/>
      <c r="AC202" s="284"/>
      <c r="AD202" s="284"/>
      <c r="AE202" s="284"/>
      <c r="AF202" s="284"/>
      <c r="AG202" s="284"/>
      <c r="AH202" s="284"/>
      <c r="AI202" s="284"/>
      <c r="AJ202" s="284"/>
      <c r="AK202" s="284"/>
    </row>
    <row r="203" spans="1:45" s="78" customFormat="1" ht="11.25" customHeight="1" x14ac:dyDescent="0.2">
      <c r="A203" s="197"/>
      <c r="B203" s="197"/>
      <c r="C203" s="197"/>
      <c r="D203" s="197"/>
      <c r="E203" s="197"/>
      <c r="F203" s="197"/>
      <c r="G203" s="197"/>
      <c r="H203" s="197"/>
      <c r="I203" s="197"/>
      <c r="J203" s="197"/>
      <c r="L203" s="206"/>
      <c r="O203" s="284"/>
      <c r="P203" s="284"/>
      <c r="Q203" s="284"/>
      <c r="R203" s="284"/>
      <c r="S203" s="284"/>
      <c r="T203" s="284"/>
      <c r="U203" s="284"/>
      <c r="V203" s="284"/>
      <c r="W203" s="284"/>
      <c r="X203" s="284"/>
      <c r="Y203" s="284"/>
      <c r="Z203" s="284"/>
      <c r="AA203" s="284"/>
      <c r="AB203" s="284"/>
      <c r="AC203" s="284"/>
      <c r="AD203" s="284"/>
      <c r="AE203" s="284"/>
      <c r="AF203" s="284"/>
      <c r="AG203" s="284"/>
      <c r="AH203" s="284"/>
      <c r="AI203" s="284"/>
      <c r="AJ203" s="284"/>
      <c r="AK203" s="284"/>
    </row>
    <row r="204" spans="1:45" s="78" customFormat="1" ht="11.25" customHeight="1" x14ac:dyDescent="0.2">
      <c r="A204" s="197"/>
      <c r="B204" s="197"/>
      <c r="C204" s="197"/>
      <c r="D204" s="197"/>
      <c r="E204" s="197"/>
      <c r="F204" s="197"/>
      <c r="G204" s="197"/>
      <c r="H204" s="197"/>
      <c r="I204" s="197"/>
      <c r="J204" s="197"/>
      <c r="L204" s="206"/>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84"/>
      <c r="AJ204" s="284"/>
      <c r="AK204" s="284"/>
    </row>
    <row r="205" spans="1:45" s="78" customFormat="1" ht="11.25" customHeight="1" x14ac:dyDescent="0.2">
      <c r="A205" s="197"/>
      <c r="B205" s="197"/>
      <c r="C205" s="197"/>
      <c r="D205" s="197"/>
      <c r="E205" s="197"/>
      <c r="F205" s="197"/>
      <c r="G205" s="197"/>
      <c r="H205" s="197"/>
      <c r="I205" s="197"/>
      <c r="J205" s="197"/>
      <c r="L205" s="206"/>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84"/>
      <c r="AJ205" s="284"/>
      <c r="AK205" s="284"/>
    </row>
    <row r="206" spans="1:45" s="78" customFormat="1" ht="11.25" customHeight="1" x14ac:dyDescent="0.2">
      <c r="A206" s="197"/>
      <c r="B206" s="197"/>
      <c r="C206" s="197"/>
      <c r="D206" s="197"/>
      <c r="E206" s="197"/>
      <c r="F206" s="197"/>
      <c r="G206" s="197"/>
      <c r="H206" s="197"/>
      <c r="I206" s="197"/>
      <c r="J206" s="197"/>
      <c r="L206" s="206"/>
      <c r="M206" s="68"/>
      <c r="N206" s="68"/>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4"/>
      <c r="AJ206" s="284"/>
      <c r="AK206" s="284"/>
    </row>
    <row r="207" spans="1:45" s="78" customFormat="1" ht="11.25" customHeight="1" x14ac:dyDescent="0.2">
      <c r="A207" s="197"/>
      <c r="B207" s="197"/>
      <c r="C207" s="197"/>
      <c r="D207" s="197"/>
      <c r="E207" s="197"/>
      <c r="F207" s="197"/>
      <c r="G207" s="197"/>
      <c r="H207" s="197"/>
      <c r="I207" s="197"/>
      <c r="J207" s="197"/>
      <c r="L207" s="206"/>
      <c r="M207" s="68"/>
      <c r="N207" s="68"/>
      <c r="O207" s="284"/>
      <c r="P207" s="284"/>
      <c r="Q207" s="284"/>
      <c r="R207" s="284"/>
      <c r="S207" s="284"/>
      <c r="T207" s="284"/>
      <c r="U207" s="284"/>
      <c r="V207" s="284"/>
      <c r="W207" s="284"/>
      <c r="X207" s="284"/>
      <c r="Y207" s="284"/>
      <c r="Z207" s="284"/>
      <c r="AA207" s="284"/>
      <c r="AB207" s="284"/>
      <c r="AC207" s="284"/>
      <c r="AD207" s="284"/>
      <c r="AE207" s="284"/>
      <c r="AF207" s="284"/>
      <c r="AG207" s="284"/>
      <c r="AH207" s="284"/>
      <c r="AI207" s="284"/>
      <c r="AJ207" s="284"/>
      <c r="AK207" s="284"/>
    </row>
    <row r="208" spans="1:45" s="78" customFormat="1" ht="11.25" customHeight="1" x14ac:dyDescent="0.2">
      <c r="A208" s="197"/>
      <c r="B208" s="197"/>
      <c r="C208" s="197"/>
      <c r="D208" s="197"/>
      <c r="E208" s="197"/>
      <c r="F208" s="197"/>
      <c r="G208" s="197"/>
      <c r="H208" s="197"/>
      <c r="I208" s="197"/>
      <c r="J208" s="197"/>
      <c r="L208" s="206"/>
      <c r="M208" s="68"/>
      <c r="N208" s="68"/>
      <c r="O208" s="284"/>
      <c r="P208" s="284"/>
      <c r="Q208" s="284"/>
      <c r="R208" s="284"/>
      <c r="S208" s="284"/>
      <c r="T208" s="284"/>
      <c r="U208" s="284"/>
      <c r="V208" s="284"/>
      <c r="W208" s="284"/>
      <c r="X208" s="284"/>
      <c r="Y208" s="284"/>
      <c r="Z208" s="284"/>
      <c r="AA208" s="284"/>
      <c r="AB208" s="284"/>
      <c r="AC208" s="284"/>
      <c r="AD208" s="284"/>
      <c r="AE208" s="284"/>
      <c r="AF208" s="284"/>
      <c r="AG208" s="284"/>
      <c r="AH208" s="284"/>
      <c r="AI208" s="284"/>
      <c r="AJ208" s="284"/>
      <c r="AK208" s="284"/>
    </row>
    <row r="209" spans="1:37" s="78" customFormat="1" ht="11.25" customHeight="1" x14ac:dyDescent="0.2">
      <c r="A209" s="197"/>
      <c r="B209" s="197"/>
      <c r="C209" s="197"/>
      <c r="D209" s="197"/>
      <c r="E209" s="197"/>
      <c r="F209" s="197"/>
      <c r="G209" s="197"/>
      <c r="H209" s="197"/>
      <c r="I209" s="197"/>
      <c r="J209" s="197"/>
      <c r="L209" s="206"/>
      <c r="O209" s="284"/>
      <c r="P209" s="284"/>
      <c r="Q209" s="284"/>
      <c r="R209" s="284"/>
      <c r="S209" s="284"/>
      <c r="T209" s="284"/>
      <c r="U209" s="284"/>
      <c r="V209" s="284"/>
      <c r="W209" s="284"/>
      <c r="X209" s="284"/>
      <c r="Y209" s="284"/>
      <c r="Z209" s="284"/>
      <c r="AA209" s="284"/>
      <c r="AB209" s="284"/>
      <c r="AC209" s="284"/>
      <c r="AD209" s="284"/>
      <c r="AE209" s="284"/>
      <c r="AF209" s="284"/>
      <c r="AG209" s="284"/>
      <c r="AH209" s="284"/>
      <c r="AI209" s="284"/>
      <c r="AJ209" s="284"/>
      <c r="AK209" s="284"/>
    </row>
    <row r="210" spans="1:37" s="78" customFormat="1" ht="11.25" customHeight="1" x14ac:dyDescent="0.2">
      <c r="A210" s="197"/>
      <c r="B210" s="197"/>
      <c r="C210" s="197"/>
      <c r="D210" s="197"/>
      <c r="E210" s="197"/>
      <c r="F210" s="197"/>
      <c r="G210" s="197"/>
      <c r="H210" s="197"/>
      <c r="I210" s="197"/>
      <c r="J210" s="197"/>
      <c r="L210" s="206"/>
      <c r="O210" s="284"/>
      <c r="P210" s="284"/>
      <c r="Q210" s="284"/>
      <c r="R210" s="284"/>
      <c r="S210" s="284"/>
      <c r="T210" s="284"/>
      <c r="U210" s="284"/>
      <c r="V210" s="284"/>
      <c r="W210" s="284"/>
      <c r="X210" s="284"/>
      <c r="Y210" s="284"/>
      <c r="Z210" s="284"/>
      <c r="AA210" s="284"/>
      <c r="AB210" s="284"/>
      <c r="AC210" s="284"/>
      <c r="AD210" s="284"/>
      <c r="AE210" s="284"/>
      <c r="AF210" s="284"/>
      <c r="AG210" s="284"/>
      <c r="AH210" s="284"/>
      <c r="AI210" s="284"/>
      <c r="AJ210" s="284"/>
      <c r="AK210" s="284"/>
    </row>
    <row r="211" spans="1:37" s="78" customFormat="1" ht="11.25" customHeight="1" x14ac:dyDescent="0.2">
      <c r="A211" s="197"/>
      <c r="B211" s="197"/>
      <c r="C211" s="197"/>
      <c r="D211" s="197"/>
      <c r="E211" s="197"/>
      <c r="F211" s="197"/>
      <c r="G211" s="197"/>
      <c r="H211" s="197"/>
      <c r="I211" s="197"/>
      <c r="J211" s="197"/>
      <c r="L211" s="206"/>
      <c r="O211" s="284"/>
      <c r="P211" s="284"/>
      <c r="Q211" s="284"/>
      <c r="R211" s="284"/>
      <c r="S211" s="284"/>
      <c r="T211" s="284"/>
      <c r="U211" s="284"/>
      <c r="V211" s="284"/>
      <c r="W211" s="284"/>
      <c r="X211" s="284"/>
      <c r="Y211" s="284"/>
      <c r="Z211" s="284"/>
      <c r="AA211" s="284"/>
      <c r="AB211" s="284"/>
      <c r="AC211" s="284"/>
      <c r="AD211" s="284"/>
      <c r="AE211" s="284"/>
      <c r="AF211" s="284"/>
      <c r="AG211" s="284"/>
      <c r="AH211" s="284"/>
      <c r="AI211" s="284"/>
      <c r="AJ211" s="284"/>
      <c r="AK211" s="284"/>
    </row>
    <row r="212" spans="1:37" s="78" customFormat="1" ht="11.25" customHeight="1" x14ac:dyDescent="0.2">
      <c r="A212" s="197"/>
      <c r="B212" s="197"/>
      <c r="C212" s="197"/>
      <c r="D212" s="197"/>
      <c r="E212" s="197"/>
      <c r="F212" s="197"/>
      <c r="G212" s="197"/>
      <c r="H212" s="197"/>
      <c r="I212" s="197"/>
      <c r="J212" s="197"/>
      <c r="L212" s="206"/>
      <c r="O212" s="284"/>
      <c r="P212" s="284"/>
      <c r="Q212" s="284"/>
      <c r="R212" s="284"/>
      <c r="S212" s="284"/>
      <c r="T212" s="284"/>
      <c r="U212" s="284"/>
      <c r="V212" s="284"/>
      <c r="W212" s="284"/>
      <c r="X212" s="284"/>
      <c r="Y212" s="284"/>
      <c r="Z212" s="284"/>
      <c r="AA212" s="284"/>
      <c r="AB212" s="284"/>
      <c r="AC212" s="284"/>
      <c r="AD212" s="284"/>
      <c r="AE212" s="284"/>
      <c r="AF212" s="284"/>
      <c r="AG212" s="284"/>
      <c r="AH212" s="284"/>
      <c r="AI212" s="284"/>
      <c r="AJ212" s="284"/>
      <c r="AK212" s="284"/>
    </row>
    <row r="213" spans="1:37" s="78" customFormat="1" ht="11.25" customHeight="1" x14ac:dyDescent="0.2">
      <c r="A213" s="197"/>
      <c r="B213" s="197"/>
      <c r="C213" s="197"/>
      <c r="D213" s="197"/>
      <c r="E213" s="197"/>
      <c r="F213" s="197"/>
      <c r="G213" s="197"/>
      <c r="H213" s="197"/>
      <c r="I213" s="197"/>
      <c r="J213" s="197"/>
      <c r="L213" s="206"/>
      <c r="O213" s="284"/>
      <c r="P213" s="284"/>
      <c r="Q213" s="284"/>
      <c r="R213" s="284"/>
      <c r="S213" s="284"/>
      <c r="T213" s="284"/>
      <c r="U213" s="284"/>
      <c r="V213" s="284"/>
      <c r="W213" s="284"/>
      <c r="X213" s="284"/>
      <c r="Y213" s="284"/>
      <c r="Z213" s="284"/>
      <c r="AA213" s="284"/>
      <c r="AB213" s="284"/>
      <c r="AC213" s="284"/>
      <c r="AD213" s="284"/>
      <c r="AE213" s="284"/>
      <c r="AF213" s="284"/>
      <c r="AG213" s="284"/>
      <c r="AH213" s="284"/>
      <c r="AI213" s="284"/>
      <c r="AJ213" s="284"/>
      <c r="AK213" s="284"/>
    </row>
    <row r="214" spans="1:37" s="78" customFormat="1" ht="11.25" customHeight="1" x14ac:dyDescent="0.2">
      <c r="A214" s="284"/>
      <c r="B214" s="284"/>
      <c r="C214" s="284"/>
      <c r="D214" s="284"/>
      <c r="E214" s="284"/>
      <c r="F214" s="284"/>
      <c r="G214" s="284"/>
      <c r="H214" s="284"/>
      <c r="I214" s="284"/>
      <c r="J214" s="284"/>
      <c r="K214" s="284"/>
      <c r="L214" s="206"/>
      <c r="O214" s="284"/>
      <c r="P214" s="284"/>
      <c r="Q214" s="284"/>
      <c r="R214" s="284"/>
      <c r="S214" s="284"/>
      <c r="T214" s="284"/>
      <c r="U214" s="284"/>
      <c r="V214" s="284"/>
      <c r="W214" s="284"/>
      <c r="X214" s="284"/>
      <c r="Y214" s="284"/>
      <c r="Z214" s="284"/>
      <c r="AA214" s="284"/>
      <c r="AB214" s="284"/>
      <c r="AC214" s="284"/>
      <c r="AD214" s="284"/>
      <c r="AE214" s="284"/>
      <c r="AF214" s="284"/>
      <c r="AG214" s="284"/>
      <c r="AH214" s="284"/>
      <c r="AI214" s="284"/>
      <c r="AJ214" s="284"/>
      <c r="AK214" s="284"/>
    </row>
    <row r="215" spans="1:37" s="78" customFormat="1" ht="11.25" customHeight="1" x14ac:dyDescent="0.2">
      <c r="A215" s="284"/>
      <c r="B215" s="284"/>
      <c r="C215" s="284"/>
      <c r="D215" s="284"/>
      <c r="E215" s="284"/>
      <c r="F215" s="284"/>
      <c r="G215" s="284"/>
      <c r="H215" s="284"/>
      <c r="I215" s="284"/>
      <c r="J215" s="284"/>
      <c r="K215" s="284"/>
      <c r="L215" s="206"/>
      <c r="O215" s="284"/>
      <c r="P215" s="284"/>
      <c r="Q215" s="284"/>
      <c r="R215" s="284"/>
      <c r="S215" s="284"/>
      <c r="T215" s="284"/>
      <c r="U215" s="284"/>
      <c r="V215" s="284"/>
      <c r="W215" s="284"/>
      <c r="X215" s="284"/>
      <c r="Y215" s="284"/>
      <c r="Z215" s="284"/>
      <c r="AA215" s="284"/>
      <c r="AB215" s="284"/>
      <c r="AC215" s="284"/>
      <c r="AD215" s="284"/>
      <c r="AE215" s="284"/>
      <c r="AF215" s="284"/>
      <c r="AG215" s="284"/>
      <c r="AH215" s="284"/>
      <c r="AI215" s="284"/>
      <c r="AJ215" s="284"/>
      <c r="AK215" s="284"/>
    </row>
    <row r="216" spans="1:37" s="78" customFormat="1" ht="11.25" customHeight="1" x14ac:dyDescent="0.2">
      <c r="A216" s="284"/>
      <c r="B216" s="284"/>
      <c r="C216" s="284"/>
      <c r="D216" s="284"/>
      <c r="E216" s="284"/>
      <c r="F216" s="284"/>
      <c r="G216" s="284"/>
      <c r="H216" s="284"/>
      <c r="I216" s="284"/>
      <c r="J216" s="284"/>
      <c r="K216" s="284"/>
      <c r="L216" s="206"/>
      <c r="O216" s="284"/>
      <c r="P216" s="284"/>
      <c r="Q216" s="284"/>
      <c r="R216" s="284"/>
      <c r="S216" s="284"/>
      <c r="T216" s="284"/>
      <c r="U216" s="284"/>
      <c r="V216" s="284"/>
      <c r="W216" s="284"/>
      <c r="X216" s="284"/>
      <c r="Y216" s="284"/>
      <c r="Z216" s="284"/>
      <c r="AA216" s="284"/>
      <c r="AB216" s="284"/>
      <c r="AC216" s="284"/>
      <c r="AD216" s="284"/>
      <c r="AE216" s="284"/>
      <c r="AF216" s="284"/>
      <c r="AG216" s="284"/>
      <c r="AH216" s="284"/>
      <c r="AI216" s="284"/>
      <c r="AJ216" s="284"/>
      <c r="AK216" s="284"/>
    </row>
    <row r="217" spans="1:37" s="78" customFormat="1" ht="11.25" customHeight="1" x14ac:dyDescent="0.2">
      <c r="A217" s="284"/>
      <c r="B217" s="284"/>
      <c r="C217" s="284"/>
      <c r="D217" s="284"/>
      <c r="E217" s="284"/>
      <c r="F217" s="284"/>
      <c r="G217" s="284"/>
      <c r="H217" s="284"/>
      <c r="I217" s="284"/>
      <c r="J217" s="284"/>
      <c r="K217" s="284"/>
      <c r="L217" s="206"/>
      <c r="O217" s="284"/>
      <c r="P217" s="284"/>
      <c r="Q217" s="284"/>
      <c r="R217" s="284"/>
      <c r="S217" s="284"/>
      <c r="T217" s="284"/>
      <c r="U217" s="284"/>
      <c r="V217" s="284"/>
      <c r="W217" s="284"/>
      <c r="X217" s="284"/>
      <c r="Y217" s="284"/>
      <c r="Z217" s="284"/>
      <c r="AA217" s="284"/>
      <c r="AB217" s="284"/>
      <c r="AC217" s="284"/>
      <c r="AD217" s="284"/>
      <c r="AE217" s="284"/>
      <c r="AF217" s="284"/>
      <c r="AG217" s="284"/>
      <c r="AH217" s="284"/>
      <c r="AI217" s="284"/>
      <c r="AJ217" s="284"/>
      <c r="AK217" s="284"/>
    </row>
    <row r="218" spans="1:37" s="78" customFormat="1" ht="11.25" customHeight="1" x14ac:dyDescent="0.2">
      <c r="A218" s="284"/>
      <c r="B218" s="284"/>
      <c r="C218" s="284"/>
      <c r="D218" s="284"/>
      <c r="E218" s="284"/>
      <c r="F218" s="284"/>
      <c r="G218" s="284"/>
      <c r="H218" s="284"/>
      <c r="I218" s="284"/>
      <c r="J218" s="284"/>
      <c r="K218" s="284"/>
      <c r="L218" s="206"/>
      <c r="O218" s="284"/>
      <c r="P218" s="284"/>
      <c r="Q218" s="284"/>
      <c r="R218" s="284"/>
      <c r="S218" s="284"/>
      <c r="T218" s="284"/>
      <c r="U218" s="284"/>
      <c r="V218" s="284"/>
      <c r="W218" s="284"/>
      <c r="X218" s="284"/>
      <c r="Y218" s="284"/>
      <c r="Z218" s="284"/>
      <c r="AA218" s="284"/>
      <c r="AB218" s="284"/>
      <c r="AC218" s="284"/>
      <c r="AD218" s="284"/>
      <c r="AE218" s="284"/>
      <c r="AF218" s="284"/>
      <c r="AG218" s="284"/>
      <c r="AH218" s="284"/>
      <c r="AI218" s="284"/>
      <c r="AJ218" s="284"/>
      <c r="AK218" s="284"/>
    </row>
    <row r="219" spans="1:37" s="78" customFormat="1" ht="11.25" customHeight="1" x14ac:dyDescent="0.2">
      <c r="A219" s="284"/>
      <c r="B219" s="284"/>
      <c r="C219" s="284"/>
      <c r="D219" s="284"/>
      <c r="E219" s="284"/>
      <c r="F219" s="284"/>
      <c r="G219" s="284"/>
      <c r="H219" s="284"/>
      <c r="I219" s="284"/>
      <c r="J219" s="284"/>
      <c r="K219" s="284"/>
      <c r="L219" s="206"/>
      <c r="O219" s="284"/>
      <c r="P219" s="284"/>
      <c r="Q219" s="284"/>
      <c r="R219" s="284"/>
      <c r="S219" s="284"/>
      <c r="T219" s="284"/>
      <c r="U219" s="284"/>
      <c r="V219" s="284"/>
      <c r="W219" s="284"/>
      <c r="X219" s="284"/>
      <c r="Y219" s="284"/>
      <c r="Z219" s="284"/>
      <c r="AA219" s="284"/>
      <c r="AB219" s="284"/>
      <c r="AC219" s="284"/>
      <c r="AD219" s="284"/>
      <c r="AE219" s="284"/>
      <c r="AF219" s="284"/>
      <c r="AG219" s="284"/>
      <c r="AH219" s="284"/>
      <c r="AI219" s="284"/>
      <c r="AJ219" s="284"/>
      <c r="AK219" s="284"/>
    </row>
    <row r="220" spans="1:37" s="78" customFormat="1" ht="11.25" customHeight="1" x14ac:dyDescent="0.2">
      <c r="A220" s="284"/>
      <c r="B220" s="284"/>
      <c r="C220" s="284"/>
      <c r="D220" s="284"/>
      <c r="E220" s="284"/>
      <c r="F220" s="284"/>
      <c r="G220" s="284"/>
      <c r="H220" s="284"/>
      <c r="I220" s="284"/>
      <c r="J220" s="284"/>
      <c r="K220" s="284"/>
      <c r="L220" s="206"/>
      <c r="M220" s="203"/>
      <c r="O220" s="284"/>
      <c r="P220" s="284"/>
      <c r="Q220" s="284"/>
      <c r="R220" s="284"/>
      <c r="S220" s="284"/>
      <c r="T220" s="284"/>
      <c r="U220" s="284"/>
      <c r="V220" s="284"/>
      <c r="W220" s="284"/>
      <c r="X220" s="284"/>
      <c r="Y220" s="284"/>
      <c r="Z220" s="284"/>
      <c r="AA220" s="284"/>
      <c r="AB220" s="284"/>
      <c r="AC220" s="284"/>
      <c r="AD220" s="284"/>
      <c r="AE220" s="284"/>
      <c r="AF220" s="284"/>
      <c r="AG220" s="284"/>
      <c r="AH220" s="284"/>
      <c r="AI220" s="284"/>
      <c r="AJ220" s="284"/>
      <c r="AK220" s="284"/>
    </row>
    <row r="221" spans="1:37" s="78" customFormat="1" ht="11.25" customHeight="1" x14ac:dyDescent="0.2">
      <c r="A221" s="284"/>
      <c r="B221" s="284"/>
      <c r="C221" s="284"/>
      <c r="D221" s="284"/>
      <c r="E221" s="284"/>
      <c r="F221" s="284"/>
      <c r="G221" s="284"/>
      <c r="H221" s="284"/>
      <c r="I221" s="284"/>
      <c r="J221" s="284"/>
      <c r="K221" s="284"/>
      <c r="L221" s="206"/>
      <c r="M221" s="203"/>
      <c r="O221" s="284"/>
      <c r="P221" s="284"/>
      <c r="Q221" s="284"/>
      <c r="R221" s="284"/>
      <c r="S221" s="284"/>
      <c r="T221" s="284"/>
      <c r="U221" s="284"/>
      <c r="V221" s="284"/>
      <c r="W221" s="284"/>
      <c r="X221" s="284"/>
      <c r="Y221" s="284"/>
      <c r="Z221" s="284"/>
      <c r="AA221" s="284"/>
      <c r="AB221" s="284"/>
      <c r="AC221" s="284"/>
      <c r="AD221" s="284"/>
      <c r="AE221" s="284"/>
      <c r="AF221" s="284"/>
      <c r="AG221" s="284"/>
      <c r="AH221" s="284"/>
      <c r="AI221" s="284"/>
      <c r="AJ221" s="284"/>
      <c r="AK221" s="284"/>
    </row>
    <row r="222" spans="1:37" s="78" customFormat="1" ht="11.25" customHeight="1" x14ac:dyDescent="0.2">
      <c r="A222" s="284"/>
      <c r="B222" s="284"/>
      <c r="C222" s="284"/>
      <c r="D222" s="284"/>
      <c r="E222" s="284"/>
      <c r="F222" s="284"/>
      <c r="G222" s="284"/>
      <c r="H222" s="284"/>
      <c r="I222" s="284"/>
      <c r="J222" s="284"/>
      <c r="K222" s="284"/>
      <c r="L222" s="206"/>
      <c r="M222" s="203"/>
      <c r="O222" s="284"/>
      <c r="P222" s="284"/>
      <c r="Q222" s="284"/>
      <c r="R222" s="284"/>
      <c r="S222" s="284"/>
      <c r="T222" s="284"/>
      <c r="U222" s="284"/>
      <c r="V222" s="284"/>
      <c r="W222" s="284"/>
      <c r="X222" s="284"/>
      <c r="Y222" s="284"/>
      <c r="Z222" s="284"/>
      <c r="AA222" s="284"/>
      <c r="AB222" s="284"/>
      <c r="AC222" s="284"/>
      <c r="AD222" s="284"/>
      <c r="AE222" s="284"/>
      <c r="AF222" s="284"/>
      <c r="AG222" s="284"/>
      <c r="AH222" s="284"/>
      <c r="AI222" s="284"/>
      <c r="AJ222" s="284"/>
      <c r="AK222" s="284"/>
    </row>
    <row r="223" spans="1:37" s="78" customFormat="1" ht="11.25" customHeight="1" x14ac:dyDescent="0.2">
      <c r="A223" s="284"/>
      <c r="B223" s="284"/>
      <c r="C223" s="284"/>
      <c r="D223" s="284"/>
      <c r="E223" s="284"/>
      <c r="F223" s="284"/>
      <c r="G223" s="284"/>
      <c r="H223" s="284"/>
      <c r="I223" s="284"/>
      <c r="J223" s="284"/>
      <c r="K223" s="284"/>
      <c r="L223" s="206"/>
      <c r="M223" s="203"/>
      <c r="N223" s="203"/>
      <c r="O223" s="284"/>
      <c r="P223" s="284"/>
      <c r="Q223" s="284"/>
      <c r="R223" s="284"/>
      <c r="S223" s="284"/>
      <c r="T223" s="284"/>
      <c r="U223" s="284"/>
      <c r="V223" s="284"/>
      <c r="W223" s="284"/>
      <c r="X223" s="284"/>
      <c r="Y223" s="284"/>
      <c r="Z223" s="284"/>
      <c r="AA223" s="284"/>
      <c r="AB223" s="284"/>
      <c r="AC223" s="284"/>
      <c r="AD223" s="284"/>
      <c r="AE223" s="284"/>
      <c r="AF223" s="284"/>
      <c r="AG223" s="284"/>
      <c r="AH223" s="284"/>
      <c r="AI223" s="284"/>
      <c r="AJ223" s="284"/>
      <c r="AK223" s="284"/>
    </row>
    <row r="224" spans="1:37" s="78" customFormat="1" ht="11.25" customHeight="1" x14ac:dyDescent="0.2">
      <c r="A224" s="284"/>
      <c r="B224" s="284"/>
      <c r="C224" s="284"/>
      <c r="D224" s="284"/>
      <c r="E224" s="284"/>
      <c r="F224" s="284"/>
      <c r="G224" s="284"/>
      <c r="H224" s="284"/>
      <c r="I224" s="284"/>
      <c r="J224" s="284"/>
      <c r="K224" s="284"/>
      <c r="L224" s="206"/>
      <c r="O224" s="284"/>
      <c r="P224" s="284"/>
      <c r="Q224" s="284"/>
      <c r="R224" s="284"/>
      <c r="S224" s="284"/>
      <c r="T224" s="284"/>
      <c r="U224" s="284"/>
      <c r="V224" s="284"/>
      <c r="W224" s="284"/>
      <c r="X224" s="284"/>
      <c r="Y224" s="284"/>
      <c r="Z224" s="284"/>
      <c r="AA224" s="284"/>
      <c r="AB224" s="284"/>
      <c r="AC224" s="284"/>
      <c r="AD224" s="284"/>
      <c r="AE224" s="284"/>
      <c r="AF224" s="284"/>
      <c r="AG224" s="284"/>
      <c r="AH224" s="284"/>
      <c r="AI224" s="284"/>
      <c r="AJ224" s="284"/>
      <c r="AK224" s="284"/>
    </row>
    <row r="225" spans="1:37" s="78" customFormat="1" ht="11.25" customHeight="1" x14ac:dyDescent="0.2">
      <c r="A225" s="284"/>
      <c r="B225" s="284"/>
      <c r="C225" s="284"/>
      <c r="D225" s="284"/>
      <c r="E225" s="284"/>
      <c r="F225" s="284"/>
      <c r="G225" s="284"/>
      <c r="H225" s="284"/>
      <c r="I225" s="284"/>
      <c r="J225" s="284"/>
      <c r="K225" s="284"/>
      <c r="L225" s="206"/>
      <c r="O225" s="284"/>
      <c r="P225" s="284"/>
      <c r="Q225" s="284"/>
      <c r="R225" s="284"/>
      <c r="S225" s="284"/>
      <c r="T225" s="284"/>
      <c r="U225" s="284"/>
      <c r="V225" s="284"/>
      <c r="W225" s="284"/>
      <c r="X225" s="284"/>
      <c r="Y225" s="284"/>
      <c r="Z225" s="284"/>
      <c r="AA225" s="284"/>
      <c r="AB225" s="284"/>
      <c r="AC225" s="284"/>
      <c r="AD225" s="284"/>
      <c r="AE225" s="284"/>
      <c r="AF225" s="284"/>
      <c r="AG225" s="284"/>
      <c r="AH225" s="284"/>
      <c r="AI225" s="284"/>
      <c r="AJ225" s="284"/>
      <c r="AK225" s="284"/>
    </row>
    <row r="226" spans="1:37" s="78" customFormat="1" ht="11.25" customHeight="1" x14ac:dyDescent="0.2">
      <c r="A226" s="284"/>
      <c r="B226" s="284"/>
      <c r="C226" s="284"/>
      <c r="D226" s="284"/>
      <c r="E226" s="284"/>
      <c r="F226" s="284"/>
      <c r="G226" s="284"/>
      <c r="H226" s="284"/>
      <c r="I226" s="284"/>
      <c r="J226" s="284"/>
      <c r="K226" s="284"/>
      <c r="L226" s="206"/>
      <c r="O226" s="284"/>
      <c r="P226" s="284"/>
      <c r="Q226" s="284"/>
      <c r="R226" s="284"/>
      <c r="S226" s="284"/>
      <c r="T226" s="284"/>
      <c r="U226" s="284"/>
      <c r="V226" s="284"/>
      <c r="W226" s="284"/>
      <c r="X226" s="284"/>
      <c r="Y226" s="284"/>
      <c r="Z226" s="284"/>
      <c r="AA226" s="284"/>
      <c r="AB226" s="284"/>
      <c r="AC226" s="284"/>
      <c r="AD226" s="284"/>
      <c r="AE226" s="284"/>
      <c r="AF226" s="284"/>
      <c r="AG226" s="284"/>
      <c r="AH226" s="284"/>
      <c r="AI226" s="284"/>
      <c r="AJ226" s="284"/>
      <c r="AK226" s="284"/>
    </row>
    <row r="227" spans="1:37" s="78" customFormat="1" ht="11.25" customHeight="1" x14ac:dyDescent="0.2">
      <c r="A227" s="284"/>
      <c r="B227" s="284"/>
      <c r="C227" s="284"/>
      <c r="D227" s="284"/>
      <c r="E227" s="284"/>
      <c r="F227" s="284"/>
      <c r="G227" s="284"/>
      <c r="H227" s="284"/>
      <c r="I227" s="284"/>
      <c r="J227" s="284"/>
      <c r="K227" s="284"/>
      <c r="L227" s="206"/>
      <c r="O227" s="284"/>
      <c r="P227" s="284"/>
      <c r="Q227" s="284"/>
      <c r="R227" s="284"/>
      <c r="S227" s="284"/>
      <c r="T227" s="284"/>
      <c r="U227" s="284"/>
      <c r="V227" s="284"/>
      <c r="W227" s="284"/>
      <c r="X227" s="284"/>
      <c r="Y227" s="284"/>
      <c r="Z227" s="284"/>
      <c r="AA227" s="284"/>
      <c r="AB227" s="284"/>
      <c r="AC227" s="284"/>
      <c r="AD227" s="284"/>
      <c r="AE227" s="284"/>
      <c r="AF227" s="284"/>
      <c r="AG227" s="284"/>
      <c r="AH227" s="284"/>
      <c r="AI227" s="284"/>
      <c r="AJ227" s="284"/>
      <c r="AK227" s="284"/>
    </row>
    <row r="228" spans="1:37" s="78" customFormat="1" ht="11.25" customHeight="1" x14ac:dyDescent="0.2">
      <c r="A228" s="284"/>
      <c r="B228" s="284"/>
      <c r="C228" s="284"/>
      <c r="D228" s="284"/>
      <c r="E228" s="284"/>
      <c r="F228" s="284"/>
      <c r="G228" s="284"/>
      <c r="H228" s="284"/>
      <c r="I228" s="284"/>
      <c r="J228" s="284"/>
      <c r="K228" s="284"/>
      <c r="L228" s="206"/>
      <c r="O228" s="284"/>
      <c r="P228" s="284"/>
      <c r="Q228" s="284"/>
      <c r="R228" s="284"/>
      <c r="S228" s="284"/>
      <c r="T228" s="284"/>
      <c r="U228" s="284"/>
      <c r="V228" s="284"/>
      <c r="W228" s="284"/>
      <c r="X228" s="284"/>
      <c r="Y228" s="284"/>
      <c r="Z228" s="284"/>
      <c r="AA228" s="284"/>
      <c r="AB228" s="284"/>
      <c r="AC228" s="284"/>
      <c r="AD228" s="284"/>
      <c r="AE228" s="284"/>
      <c r="AF228" s="284"/>
      <c r="AG228" s="284"/>
      <c r="AH228" s="284"/>
      <c r="AI228" s="284"/>
      <c r="AJ228" s="284"/>
      <c r="AK228" s="284"/>
    </row>
    <row r="229" spans="1:37" s="78" customFormat="1" ht="11.25" customHeight="1" x14ac:dyDescent="0.2">
      <c r="A229" s="284"/>
      <c r="B229" s="284"/>
      <c r="C229" s="284"/>
      <c r="D229" s="284"/>
      <c r="E229" s="284"/>
      <c r="F229" s="284"/>
      <c r="G229" s="284"/>
      <c r="H229" s="284"/>
      <c r="I229" s="284"/>
      <c r="J229" s="284"/>
      <c r="K229" s="284"/>
      <c r="L229" s="206"/>
      <c r="O229" s="284"/>
      <c r="P229" s="284"/>
      <c r="Q229" s="284"/>
      <c r="R229" s="284"/>
      <c r="S229" s="284"/>
      <c r="T229" s="284"/>
      <c r="U229" s="284"/>
      <c r="V229" s="284"/>
      <c r="W229" s="284"/>
      <c r="X229" s="284"/>
      <c r="Y229" s="284"/>
      <c r="Z229" s="284"/>
      <c r="AA229" s="284"/>
      <c r="AB229" s="284"/>
      <c r="AC229" s="284"/>
      <c r="AD229" s="284"/>
      <c r="AE229" s="284"/>
      <c r="AF229" s="284"/>
      <c r="AG229" s="284"/>
      <c r="AH229" s="284"/>
      <c r="AI229" s="284"/>
      <c r="AJ229" s="284"/>
      <c r="AK229" s="284"/>
    </row>
    <row r="230" spans="1:37" s="78" customFormat="1" ht="11.25" customHeight="1" x14ac:dyDescent="0.2">
      <c r="A230" s="284"/>
      <c r="B230" s="284"/>
      <c r="C230" s="284"/>
      <c r="D230" s="284"/>
      <c r="E230" s="284"/>
      <c r="F230" s="284"/>
      <c r="G230" s="284"/>
      <c r="H230" s="284"/>
      <c r="I230" s="284"/>
      <c r="J230" s="284"/>
      <c r="K230" s="284"/>
      <c r="L230" s="206"/>
      <c r="O230" s="284"/>
      <c r="P230" s="284"/>
      <c r="Q230" s="284"/>
      <c r="R230" s="284"/>
      <c r="S230" s="284"/>
      <c r="T230" s="284"/>
      <c r="U230" s="284"/>
      <c r="V230" s="284"/>
      <c r="W230" s="284"/>
      <c r="X230" s="284"/>
      <c r="Y230" s="284"/>
      <c r="Z230" s="284"/>
      <c r="AA230" s="284"/>
      <c r="AB230" s="284"/>
      <c r="AC230" s="284"/>
      <c r="AD230" s="284"/>
      <c r="AE230" s="284"/>
      <c r="AF230" s="284"/>
      <c r="AG230" s="284"/>
      <c r="AH230" s="284"/>
      <c r="AI230" s="284"/>
      <c r="AJ230" s="284"/>
      <c r="AK230" s="284"/>
    </row>
    <row r="231" spans="1:37" s="78" customFormat="1" ht="11.25" customHeight="1" x14ac:dyDescent="0.2">
      <c r="A231" s="284"/>
      <c r="B231" s="284"/>
      <c r="C231" s="284"/>
      <c r="D231" s="284"/>
      <c r="E231" s="284"/>
      <c r="F231" s="284"/>
      <c r="G231" s="284"/>
      <c r="H231" s="284"/>
      <c r="I231" s="284"/>
      <c r="J231" s="284"/>
      <c r="K231" s="284"/>
      <c r="L231" s="206"/>
      <c r="O231" s="284"/>
      <c r="P231" s="284"/>
      <c r="Q231" s="284"/>
      <c r="R231" s="284"/>
      <c r="S231" s="284"/>
      <c r="T231" s="284"/>
      <c r="U231" s="284"/>
      <c r="V231" s="284"/>
      <c r="W231" s="284"/>
      <c r="X231" s="284"/>
      <c r="Y231" s="284"/>
      <c r="Z231" s="284"/>
      <c r="AA231" s="284"/>
      <c r="AB231" s="284"/>
      <c r="AC231" s="284"/>
      <c r="AD231" s="284"/>
      <c r="AE231" s="284"/>
      <c r="AF231" s="284"/>
      <c r="AG231" s="284"/>
      <c r="AH231" s="284"/>
      <c r="AI231" s="284"/>
      <c r="AJ231" s="284"/>
      <c r="AK231" s="284"/>
    </row>
    <row r="232" spans="1:37" s="78" customFormat="1" ht="11.25" customHeight="1" x14ac:dyDescent="0.2">
      <c r="A232" s="284"/>
      <c r="B232" s="284"/>
      <c r="C232" s="284"/>
      <c r="D232" s="284"/>
      <c r="E232" s="284"/>
      <c r="F232" s="284"/>
      <c r="G232" s="284"/>
      <c r="H232" s="284"/>
      <c r="I232" s="284"/>
      <c r="J232" s="284"/>
      <c r="K232" s="284"/>
      <c r="L232" s="206"/>
      <c r="O232" s="284"/>
      <c r="P232" s="284"/>
      <c r="Q232" s="284"/>
      <c r="R232" s="284"/>
      <c r="S232" s="284"/>
      <c r="T232" s="284"/>
      <c r="U232" s="284"/>
      <c r="V232" s="284"/>
      <c r="W232" s="284"/>
      <c r="X232" s="284"/>
      <c r="Y232" s="284"/>
      <c r="Z232" s="284"/>
      <c r="AA232" s="284"/>
      <c r="AB232" s="284"/>
      <c r="AC232" s="284"/>
      <c r="AD232" s="284"/>
      <c r="AE232" s="284"/>
      <c r="AF232" s="284"/>
      <c r="AG232" s="284"/>
      <c r="AH232" s="284"/>
      <c r="AI232" s="284"/>
      <c r="AJ232" s="284"/>
      <c r="AK232" s="284"/>
    </row>
    <row r="233" spans="1:37" s="78" customFormat="1" ht="11.25" customHeight="1" x14ac:dyDescent="0.2">
      <c r="A233" s="284"/>
      <c r="B233" s="284"/>
      <c r="C233" s="284"/>
      <c r="D233" s="284"/>
      <c r="E233" s="284"/>
      <c r="F233" s="284"/>
      <c r="G233" s="284"/>
      <c r="H233" s="284"/>
      <c r="I233" s="284"/>
      <c r="J233" s="284"/>
      <c r="K233" s="284"/>
      <c r="L233" s="206"/>
      <c r="O233" s="284"/>
      <c r="P233" s="284"/>
      <c r="Q233" s="284"/>
      <c r="R233" s="284"/>
      <c r="S233" s="284"/>
      <c r="T233" s="284"/>
      <c r="U233" s="284"/>
      <c r="V233" s="284"/>
      <c r="W233" s="284"/>
      <c r="X233" s="284"/>
      <c r="Y233" s="284"/>
      <c r="Z233" s="284"/>
      <c r="AA233" s="284"/>
      <c r="AB233" s="284"/>
      <c r="AC233" s="284"/>
      <c r="AD233" s="284"/>
      <c r="AE233" s="284"/>
      <c r="AF233" s="284"/>
      <c r="AG233" s="284"/>
      <c r="AH233" s="284"/>
      <c r="AI233" s="284"/>
      <c r="AJ233" s="284"/>
      <c r="AK233" s="284"/>
    </row>
    <row r="234" spans="1:37" s="78" customFormat="1" ht="11.25" customHeight="1" x14ac:dyDescent="0.2">
      <c r="A234" s="284"/>
      <c r="B234" s="284"/>
      <c r="C234" s="284"/>
      <c r="D234" s="284"/>
      <c r="E234" s="284"/>
      <c r="F234" s="284"/>
      <c r="G234" s="284"/>
      <c r="H234" s="284"/>
      <c r="I234" s="284"/>
      <c r="J234" s="284"/>
      <c r="K234" s="284"/>
      <c r="L234" s="206"/>
      <c r="O234" s="284"/>
      <c r="P234" s="284"/>
      <c r="Q234" s="284"/>
      <c r="R234" s="284"/>
      <c r="S234" s="284"/>
      <c r="T234" s="284"/>
      <c r="U234" s="284"/>
      <c r="V234" s="284"/>
      <c r="W234" s="284"/>
      <c r="X234" s="284"/>
      <c r="Y234" s="284"/>
      <c r="Z234" s="284"/>
      <c r="AA234" s="284"/>
      <c r="AB234" s="284"/>
      <c r="AC234" s="284"/>
      <c r="AD234" s="284"/>
      <c r="AE234" s="284"/>
      <c r="AF234" s="284"/>
      <c r="AG234" s="284"/>
      <c r="AH234" s="284"/>
      <c r="AI234" s="284"/>
      <c r="AJ234" s="284"/>
      <c r="AK234" s="284"/>
    </row>
    <row r="235" spans="1:37" s="78" customFormat="1" ht="11.25" customHeight="1" x14ac:dyDescent="0.2">
      <c r="A235" s="284"/>
      <c r="B235" s="284"/>
      <c r="C235" s="284"/>
      <c r="D235" s="284"/>
      <c r="E235" s="284"/>
      <c r="F235" s="284"/>
      <c r="G235" s="284"/>
      <c r="H235" s="284"/>
      <c r="I235" s="284"/>
      <c r="J235" s="284"/>
      <c r="K235" s="284"/>
      <c r="L235" s="206"/>
      <c r="O235" s="284"/>
      <c r="P235" s="284"/>
      <c r="Q235" s="284"/>
      <c r="R235" s="284"/>
      <c r="S235" s="284"/>
      <c r="T235" s="284"/>
      <c r="U235" s="284"/>
      <c r="V235" s="284"/>
      <c r="W235" s="284"/>
      <c r="X235" s="284"/>
      <c r="Y235" s="284"/>
      <c r="Z235" s="284"/>
      <c r="AA235" s="284"/>
      <c r="AB235" s="284"/>
      <c r="AC235" s="284"/>
      <c r="AD235" s="284"/>
      <c r="AE235" s="284"/>
      <c r="AF235" s="284"/>
      <c r="AG235" s="284"/>
      <c r="AH235" s="284"/>
      <c r="AI235" s="284"/>
      <c r="AJ235" s="284"/>
      <c r="AK235" s="284"/>
    </row>
    <row r="236" spans="1:37" s="78" customFormat="1" ht="11.25" customHeight="1" x14ac:dyDescent="0.2">
      <c r="A236" s="284"/>
      <c r="B236" s="284"/>
      <c r="C236" s="284"/>
      <c r="D236" s="284"/>
      <c r="E236" s="284"/>
      <c r="F236" s="284"/>
      <c r="G236" s="284"/>
      <c r="H236" s="284"/>
      <c r="I236" s="284"/>
      <c r="J236" s="284"/>
      <c r="K236" s="284"/>
      <c r="L236" s="206"/>
      <c r="O236" s="284"/>
      <c r="P236" s="284"/>
      <c r="Q236" s="284"/>
      <c r="R236" s="284"/>
      <c r="S236" s="284"/>
      <c r="T236" s="284"/>
      <c r="U236" s="284"/>
      <c r="V236" s="284"/>
      <c r="W236" s="284"/>
      <c r="X236" s="284"/>
      <c r="Y236" s="284"/>
      <c r="Z236" s="284"/>
      <c r="AA236" s="284"/>
      <c r="AB236" s="284"/>
      <c r="AC236" s="284"/>
      <c r="AD236" s="284"/>
      <c r="AE236" s="284"/>
      <c r="AF236" s="284"/>
      <c r="AG236" s="284"/>
      <c r="AH236" s="284"/>
      <c r="AI236" s="284"/>
      <c r="AJ236" s="284"/>
      <c r="AK236" s="284"/>
    </row>
    <row r="237" spans="1:37" s="78" customFormat="1" ht="11.25" customHeight="1" x14ac:dyDescent="0.2">
      <c r="A237" s="284"/>
      <c r="B237" s="284"/>
      <c r="C237" s="284"/>
      <c r="D237" s="284"/>
      <c r="E237" s="284"/>
      <c r="F237" s="284"/>
      <c r="G237" s="284"/>
      <c r="H237" s="284"/>
      <c r="I237" s="284"/>
      <c r="J237" s="284"/>
      <c r="K237" s="284"/>
      <c r="L237" s="206"/>
      <c r="O237" s="284"/>
      <c r="P237" s="284"/>
      <c r="Q237" s="284"/>
      <c r="R237" s="284"/>
      <c r="S237" s="284"/>
      <c r="T237" s="284"/>
      <c r="U237" s="284"/>
      <c r="V237" s="284"/>
      <c r="W237" s="284"/>
      <c r="X237" s="284"/>
      <c r="Y237" s="284"/>
      <c r="Z237" s="284"/>
      <c r="AA237" s="284"/>
      <c r="AB237" s="284"/>
      <c r="AC237" s="284"/>
      <c r="AD237" s="284"/>
      <c r="AE237" s="284"/>
      <c r="AF237" s="284"/>
      <c r="AG237" s="284"/>
      <c r="AH237" s="284"/>
      <c r="AI237" s="284"/>
      <c r="AJ237" s="284"/>
      <c r="AK237" s="284"/>
    </row>
    <row r="238" spans="1:37" s="78" customFormat="1" ht="11.25" customHeight="1" x14ac:dyDescent="0.2">
      <c r="A238" s="284"/>
      <c r="B238" s="284"/>
      <c r="C238" s="284"/>
      <c r="D238" s="284"/>
      <c r="E238" s="284"/>
      <c r="F238" s="284"/>
      <c r="G238" s="284"/>
      <c r="H238" s="284"/>
      <c r="I238" s="284"/>
      <c r="J238" s="284"/>
      <c r="K238" s="284"/>
      <c r="L238" s="206"/>
      <c r="O238" s="284"/>
      <c r="P238" s="284"/>
      <c r="Q238" s="284"/>
      <c r="R238" s="284"/>
      <c r="S238" s="284"/>
      <c r="T238" s="284"/>
      <c r="U238" s="284"/>
      <c r="V238" s="284"/>
      <c r="W238" s="284"/>
      <c r="X238" s="284"/>
      <c r="Y238" s="284"/>
      <c r="Z238" s="284"/>
      <c r="AA238" s="284"/>
      <c r="AB238" s="284"/>
      <c r="AC238" s="284"/>
      <c r="AD238" s="284"/>
      <c r="AE238" s="284"/>
      <c r="AF238" s="284"/>
      <c r="AG238" s="284"/>
      <c r="AH238" s="284"/>
      <c r="AI238" s="284"/>
      <c r="AJ238" s="284"/>
      <c r="AK238" s="284"/>
    </row>
    <row r="239" spans="1:37" ht="11.25" customHeight="1" x14ac:dyDescent="0.2">
      <c r="A239" s="284"/>
      <c r="B239" s="284"/>
      <c r="C239" s="284"/>
      <c r="D239" s="284"/>
      <c r="E239" s="284"/>
      <c r="F239" s="284"/>
      <c r="G239" s="284"/>
      <c r="H239" s="284"/>
      <c r="I239" s="284"/>
      <c r="J239" s="284"/>
      <c r="K239" s="284"/>
      <c r="L239" s="206"/>
      <c r="M239" s="78"/>
      <c r="N239" s="78"/>
      <c r="O239" s="284"/>
      <c r="P239" s="284"/>
      <c r="Q239" s="284"/>
      <c r="R239" s="284"/>
      <c r="S239" s="284"/>
      <c r="T239" s="284"/>
      <c r="U239" s="284"/>
      <c r="V239" s="284"/>
      <c r="W239" s="284"/>
      <c r="X239" s="284"/>
      <c r="Y239" s="284"/>
      <c r="Z239" s="284"/>
      <c r="AA239" s="284"/>
      <c r="AB239" s="284"/>
      <c r="AC239" s="284"/>
      <c r="AD239" s="284"/>
      <c r="AE239" s="284"/>
      <c r="AF239" s="284"/>
      <c r="AG239" s="284"/>
      <c r="AH239" s="284"/>
      <c r="AI239" s="284"/>
      <c r="AJ239" s="284"/>
      <c r="AK239" s="284"/>
    </row>
    <row r="240" spans="1:37" ht="11.25" customHeight="1" x14ac:dyDescent="0.2">
      <c r="A240" s="284"/>
      <c r="B240" s="284"/>
      <c r="C240" s="284"/>
      <c r="D240" s="284"/>
      <c r="E240" s="284"/>
      <c r="F240" s="284"/>
      <c r="G240" s="284"/>
      <c r="H240" s="284"/>
      <c r="I240" s="284"/>
      <c r="J240" s="284"/>
      <c r="K240" s="284"/>
      <c r="L240" s="206"/>
      <c r="M240" s="78"/>
      <c r="N240" s="78"/>
      <c r="O240" s="284"/>
      <c r="P240" s="284"/>
      <c r="Q240" s="284"/>
      <c r="R240" s="284"/>
      <c r="S240" s="284"/>
      <c r="T240" s="284"/>
      <c r="U240" s="284"/>
      <c r="V240" s="284"/>
      <c r="W240" s="284"/>
      <c r="X240" s="284"/>
      <c r="Y240" s="284"/>
      <c r="Z240" s="284"/>
      <c r="AA240" s="284"/>
      <c r="AB240" s="284"/>
      <c r="AC240" s="284"/>
      <c r="AD240" s="284"/>
      <c r="AE240" s="284"/>
      <c r="AF240" s="284"/>
      <c r="AG240" s="284"/>
      <c r="AH240" s="284"/>
      <c r="AI240" s="284"/>
      <c r="AJ240" s="284"/>
      <c r="AK240" s="284"/>
    </row>
    <row r="241" spans="1:37" ht="11.25" customHeight="1" x14ac:dyDescent="0.2">
      <c r="A241" s="284"/>
      <c r="B241" s="284"/>
      <c r="C241" s="284"/>
      <c r="D241" s="284"/>
      <c r="E241" s="284"/>
      <c r="F241" s="284"/>
      <c r="G241" s="284"/>
      <c r="H241" s="284"/>
      <c r="I241" s="284"/>
      <c r="J241" s="284"/>
      <c r="K241" s="284"/>
      <c r="L241" s="206"/>
      <c r="M241" s="78"/>
      <c r="N241" s="78"/>
      <c r="O241" s="284"/>
      <c r="P241" s="284"/>
      <c r="Q241" s="284"/>
      <c r="R241" s="284"/>
      <c r="S241" s="284"/>
      <c r="T241" s="284"/>
      <c r="U241" s="284"/>
      <c r="V241" s="284"/>
      <c r="W241" s="284"/>
      <c r="X241" s="284"/>
      <c r="Y241" s="284"/>
      <c r="Z241" s="284"/>
      <c r="AA241" s="284"/>
      <c r="AB241" s="284"/>
      <c r="AC241" s="284"/>
      <c r="AD241" s="284"/>
      <c r="AE241" s="284"/>
      <c r="AF241" s="284"/>
      <c r="AG241" s="284"/>
      <c r="AH241" s="284"/>
      <c r="AI241" s="284"/>
      <c r="AJ241" s="284"/>
      <c r="AK241" s="284"/>
    </row>
    <row r="242" spans="1:37" ht="11.25" customHeight="1" x14ac:dyDescent="0.2">
      <c r="A242" s="340"/>
      <c r="B242" s="340"/>
      <c r="C242" s="340"/>
      <c r="D242" s="340"/>
      <c r="E242" s="340"/>
      <c r="F242" s="340"/>
      <c r="G242" s="340"/>
      <c r="H242" s="340"/>
      <c r="I242" s="340"/>
      <c r="J242" s="340"/>
      <c r="L242" s="206"/>
      <c r="O242" s="284"/>
      <c r="P242" s="284"/>
      <c r="Q242" s="284"/>
      <c r="R242" s="284"/>
      <c r="S242" s="284"/>
      <c r="T242" s="284"/>
      <c r="U242" s="284"/>
      <c r="V242" s="284"/>
      <c r="W242" s="284"/>
      <c r="X242" s="284"/>
      <c r="Y242" s="284"/>
      <c r="Z242" s="284"/>
      <c r="AA242" s="284"/>
      <c r="AB242" s="284"/>
      <c r="AC242" s="284"/>
      <c r="AD242" s="284"/>
      <c r="AE242" s="284"/>
      <c r="AF242" s="284"/>
      <c r="AG242" s="284"/>
      <c r="AH242" s="284"/>
      <c r="AI242" s="284"/>
      <c r="AJ242" s="284"/>
      <c r="AK242" s="284"/>
    </row>
    <row r="243" spans="1:37" ht="11.25" customHeight="1" x14ac:dyDescent="0.2">
      <c r="A243" s="340"/>
      <c r="B243" s="340"/>
      <c r="C243" s="340"/>
      <c r="D243" s="340"/>
      <c r="E243" s="340"/>
      <c r="F243" s="340"/>
      <c r="G243" s="340"/>
      <c r="H243" s="340"/>
      <c r="I243" s="340"/>
      <c r="J243" s="340"/>
      <c r="L243" s="206"/>
      <c r="O243" s="284"/>
      <c r="P243" s="284"/>
      <c r="Q243" s="284"/>
      <c r="R243" s="284"/>
      <c r="S243" s="284"/>
      <c r="T243" s="284"/>
      <c r="U243" s="284"/>
      <c r="V243" s="284"/>
      <c r="W243" s="284"/>
      <c r="X243" s="284"/>
      <c r="Y243" s="284"/>
      <c r="Z243" s="284"/>
      <c r="AA243" s="284"/>
      <c r="AB243" s="284"/>
      <c r="AC243" s="284"/>
      <c r="AD243" s="284"/>
      <c r="AE243" s="284"/>
      <c r="AF243" s="284"/>
      <c r="AG243" s="284"/>
      <c r="AH243" s="284"/>
      <c r="AI243" s="284"/>
      <c r="AJ243" s="284"/>
      <c r="AK243" s="284"/>
    </row>
    <row r="244" spans="1:37" ht="11.25" customHeight="1" x14ac:dyDescent="0.2">
      <c r="A244" s="340"/>
      <c r="B244" s="340"/>
      <c r="C244" s="340"/>
      <c r="D244" s="340"/>
      <c r="E244" s="340"/>
      <c r="F244" s="340"/>
      <c r="G244" s="340"/>
      <c r="H244" s="340"/>
      <c r="I244" s="340"/>
      <c r="J244" s="340"/>
      <c r="L244" s="206"/>
      <c r="O244" s="284"/>
      <c r="P244" s="284"/>
      <c r="Q244" s="284"/>
      <c r="R244" s="284"/>
      <c r="S244" s="284"/>
      <c r="T244" s="284"/>
      <c r="U244" s="284"/>
      <c r="V244" s="284"/>
      <c r="W244" s="284"/>
      <c r="X244" s="284"/>
      <c r="Y244" s="284"/>
      <c r="Z244" s="284"/>
      <c r="AA244" s="284"/>
      <c r="AB244" s="284"/>
      <c r="AC244" s="284"/>
      <c r="AD244" s="284"/>
      <c r="AE244" s="284"/>
      <c r="AF244" s="284"/>
      <c r="AG244" s="284"/>
      <c r="AH244" s="284"/>
      <c r="AI244" s="284"/>
      <c r="AJ244" s="284"/>
      <c r="AK244" s="284"/>
    </row>
    <row r="245" spans="1:37" ht="11.25" customHeight="1" x14ac:dyDescent="0.2">
      <c r="L245" s="206"/>
      <c r="O245" s="284"/>
      <c r="P245" s="284"/>
      <c r="Q245" s="284"/>
      <c r="R245" s="284"/>
      <c r="S245" s="284"/>
      <c r="T245" s="284"/>
      <c r="U245" s="284"/>
      <c r="V245" s="284"/>
      <c r="W245" s="284"/>
      <c r="X245" s="284"/>
      <c r="Y245" s="284"/>
      <c r="Z245" s="284"/>
      <c r="AA245" s="284"/>
      <c r="AB245" s="284"/>
      <c r="AC245" s="284"/>
      <c r="AD245" s="284"/>
      <c r="AE245" s="284"/>
      <c r="AF245" s="284"/>
      <c r="AG245" s="284"/>
      <c r="AH245" s="284"/>
      <c r="AI245" s="284"/>
      <c r="AJ245" s="284"/>
      <c r="AK245" s="284"/>
    </row>
    <row r="246" spans="1:37" ht="11.25" customHeight="1" x14ac:dyDescent="0.2">
      <c r="L246" s="206"/>
      <c r="O246" s="284"/>
      <c r="P246" s="284"/>
      <c r="Q246" s="284"/>
      <c r="R246" s="284"/>
      <c r="S246" s="284"/>
      <c r="T246" s="284"/>
      <c r="U246" s="284"/>
      <c r="V246" s="284"/>
      <c r="W246" s="284"/>
      <c r="X246" s="284"/>
      <c r="Y246" s="284"/>
      <c r="Z246" s="284"/>
      <c r="AA246" s="284"/>
      <c r="AB246" s="284"/>
      <c r="AC246" s="284"/>
      <c r="AD246" s="284"/>
      <c r="AE246" s="284"/>
      <c r="AF246" s="284"/>
      <c r="AG246" s="284"/>
      <c r="AH246" s="284"/>
      <c r="AI246" s="284"/>
      <c r="AJ246" s="284"/>
      <c r="AK246" s="284"/>
    </row>
    <row r="247" spans="1:37" ht="11.25" customHeight="1" x14ac:dyDescent="0.2">
      <c r="L247" s="206"/>
      <c r="O247" s="284"/>
      <c r="P247" s="284"/>
      <c r="Q247" s="284"/>
      <c r="R247" s="284"/>
      <c r="S247" s="284"/>
      <c r="T247" s="284"/>
      <c r="U247" s="284"/>
      <c r="V247" s="284"/>
      <c r="W247" s="284"/>
      <c r="X247" s="284"/>
      <c r="Y247" s="284"/>
      <c r="Z247" s="284"/>
      <c r="AA247" s="284"/>
      <c r="AB247" s="284"/>
      <c r="AC247" s="284"/>
      <c r="AD247" s="284"/>
      <c r="AE247" s="284"/>
      <c r="AF247" s="284"/>
      <c r="AG247" s="284"/>
      <c r="AH247" s="284"/>
      <c r="AI247" s="284"/>
      <c r="AJ247" s="284"/>
      <c r="AK247" s="284"/>
    </row>
    <row r="248" spans="1:37" ht="11.25" customHeight="1" x14ac:dyDescent="0.2">
      <c r="L248" s="206"/>
      <c r="O248" s="284"/>
      <c r="P248" s="284"/>
      <c r="Q248" s="284"/>
      <c r="R248" s="284"/>
      <c r="S248" s="284"/>
      <c r="T248" s="284"/>
      <c r="U248" s="284"/>
      <c r="V248" s="284"/>
      <c r="W248" s="284"/>
      <c r="X248" s="284"/>
      <c r="Y248" s="284"/>
      <c r="Z248" s="284"/>
      <c r="AA248" s="284"/>
      <c r="AB248" s="284"/>
      <c r="AC248" s="284"/>
      <c r="AD248" s="284"/>
      <c r="AE248" s="284"/>
      <c r="AF248" s="284"/>
      <c r="AG248" s="284"/>
      <c r="AH248" s="284"/>
      <c r="AI248" s="284"/>
      <c r="AJ248" s="284"/>
      <c r="AK248" s="284"/>
    </row>
    <row r="249" spans="1:37" ht="11.25" customHeight="1" x14ac:dyDescent="0.2">
      <c r="L249" s="206"/>
      <c r="M249" s="78"/>
      <c r="N249" s="78"/>
      <c r="O249" s="284"/>
      <c r="P249" s="284"/>
      <c r="Q249" s="284"/>
      <c r="R249" s="284"/>
      <c r="S249" s="284"/>
      <c r="T249" s="284"/>
      <c r="U249" s="284"/>
      <c r="V249" s="284"/>
      <c r="W249" s="284"/>
      <c r="X249" s="284"/>
      <c r="Y249" s="284"/>
      <c r="Z249" s="284"/>
      <c r="AA249" s="284"/>
      <c r="AB249" s="284"/>
      <c r="AC249" s="284"/>
      <c r="AD249" s="284"/>
      <c r="AE249" s="284"/>
      <c r="AF249" s="284"/>
      <c r="AG249" s="284"/>
      <c r="AH249" s="284"/>
      <c r="AI249" s="284"/>
      <c r="AJ249" s="284"/>
      <c r="AK249" s="284"/>
    </row>
    <row r="250" spans="1:37" ht="11.25" customHeight="1" x14ac:dyDescent="0.2">
      <c r="L250" s="206"/>
      <c r="M250" s="78"/>
      <c r="N250" s="78"/>
      <c r="O250" s="284"/>
      <c r="P250" s="284"/>
      <c r="Q250" s="284"/>
      <c r="R250" s="284"/>
      <c r="S250" s="284"/>
      <c r="T250" s="284"/>
      <c r="U250" s="284"/>
      <c r="V250" s="284"/>
      <c r="W250" s="284"/>
      <c r="X250" s="284"/>
      <c r="Y250" s="284"/>
      <c r="Z250" s="284"/>
      <c r="AA250" s="284"/>
      <c r="AB250" s="284"/>
      <c r="AC250" s="284"/>
      <c r="AD250" s="284"/>
      <c r="AE250" s="284"/>
      <c r="AF250" s="284"/>
      <c r="AG250" s="284"/>
      <c r="AH250" s="284"/>
      <c r="AI250" s="284"/>
      <c r="AJ250" s="284"/>
      <c r="AK250" s="284"/>
    </row>
    <row r="251" spans="1:37" ht="11.25" customHeight="1" x14ac:dyDescent="0.2">
      <c r="L251" s="206"/>
      <c r="M251" s="78"/>
      <c r="N251" s="78"/>
      <c r="O251" s="284"/>
      <c r="P251" s="284"/>
      <c r="Q251" s="284"/>
      <c r="R251" s="284"/>
      <c r="S251" s="284"/>
      <c r="T251" s="284"/>
      <c r="U251" s="284"/>
      <c r="V251" s="284"/>
      <c r="W251" s="284"/>
      <c r="X251" s="284"/>
      <c r="Y251" s="284"/>
      <c r="Z251" s="284"/>
      <c r="AA251" s="284"/>
      <c r="AB251" s="284"/>
      <c r="AC251" s="284"/>
      <c r="AD251" s="284"/>
      <c r="AE251" s="284"/>
      <c r="AF251" s="284"/>
      <c r="AG251" s="284"/>
      <c r="AH251" s="284"/>
      <c r="AI251" s="284"/>
      <c r="AJ251" s="284"/>
      <c r="AK251" s="284"/>
    </row>
    <row r="252" spans="1:37" ht="11.25" customHeight="1" x14ac:dyDescent="0.2">
      <c r="L252" s="206"/>
      <c r="M252" s="78"/>
      <c r="N252" s="78"/>
      <c r="O252" s="284"/>
      <c r="P252" s="284"/>
      <c r="Q252" s="284"/>
      <c r="R252" s="284"/>
      <c r="S252" s="284"/>
      <c r="T252" s="284"/>
      <c r="U252" s="284"/>
      <c r="V252" s="284"/>
      <c r="W252" s="284"/>
      <c r="X252" s="284"/>
      <c r="Y252" s="284"/>
      <c r="Z252" s="284"/>
      <c r="AA252" s="284"/>
      <c r="AB252" s="284"/>
      <c r="AC252" s="284"/>
      <c r="AD252" s="284"/>
      <c r="AE252" s="284"/>
      <c r="AF252" s="284"/>
      <c r="AG252" s="284"/>
      <c r="AH252" s="284"/>
      <c r="AI252" s="284"/>
      <c r="AJ252" s="284"/>
      <c r="AK252" s="284"/>
    </row>
    <row r="253" spans="1:37" ht="11.25" customHeight="1" x14ac:dyDescent="0.2">
      <c r="L253" s="206"/>
      <c r="O253" s="284"/>
      <c r="P253" s="284"/>
      <c r="Q253" s="284"/>
      <c r="R253" s="284"/>
      <c r="S253" s="284"/>
      <c r="T253" s="284"/>
      <c r="U253" s="284"/>
      <c r="V253" s="284"/>
      <c r="W253" s="284"/>
      <c r="X253" s="284"/>
      <c r="Y253" s="284"/>
      <c r="Z253" s="284"/>
      <c r="AA253" s="284"/>
      <c r="AB253" s="284"/>
      <c r="AC253" s="284"/>
      <c r="AD253" s="284"/>
      <c r="AE253" s="284"/>
      <c r="AF253" s="284"/>
      <c r="AG253" s="284"/>
      <c r="AH253" s="284"/>
      <c r="AI253" s="284"/>
      <c r="AJ253" s="284"/>
      <c r="AK253" s="284"/>
    </row>
    <row r="254" spans="1:37" ht="11.25" customHeight="1" x14ac:dyDescent="0.2">
      <c r="L254" s="206"/>
      <c r="O254" s="284"/>
      <c r="P254" s="284"/>
      <c r="Q254" s="284"/>
      <c r="R254" s="284"/>
      <c r="S254" s="284"/>
      <c r="T254" s="284"/>
      <c r="U254" s="284"/>
      <c r="V254" s="284"/>
      <c r="W254" s="284"/>
      <c r="X254" s="284"/>
      <c r="Y254" s="284"/>
      <c r="Z254" s="284"/>
      <c r="AA254" s="284"/>
      <c r="AB254" s="284"/>
      <c r="AC254" s="284"/>
      <c r="AD254" s="284"/>
      <c r="AE254" s="284"/>
      <c r="AF254" s="284"/>
      <c r="AG254" s="284"/>
      <c r="AH254" s="284"/>
      <c r="AI254" s="284"/>
      <c r="AJ254" s="284"/>
      <c r="AK254" s="284"/>
    </row>
    <row r="255" spans="1:37" ht="11.25" customHeight="1" x14ac:dyDescent="0.2">
      <c r="L255" s="206"/>
      <c r="O255" s="284"/>
      <c r="P255" s="284"/>
      <c r="Q255" s="284"/>
      <c r="R255" s="284"/>
      <c r="S255" s="284"/>
      <c r="T255" s="284"/>
      <c r="U255" s="284"/>
      <c r="V255" s="284"/>
      <c r="W255" s="284"/>
      <c r="X255" s="284"/>
      <c r="Y255" s="284"/>
      <c r="Z255" s="284"/>
      <c r="AA255" s="284"/>
      <c r="AB255" s="284"/>
      <c r="AC255" s="284"/>
      <c r="AD255" s="284"/>
      <c r="AE255" s="284"/>
      <c r="AF255" s="284"/>
      <c r="AG255" s="284"/>
      <c r="AH255" s="284"/>
      <c r="AI255" s="284"/>
      <c r="AJ255" s="284"/>
      <c r="AK255" s="284"/>
    </row>
    <row r="256" spans="1:37" ht="11.25" customHeight="1" x14ac:dyDescent="0.2">
      <c r="L256" s="206"/>
      <c r="O256" s="284"/>
      <c r="P256" s="284"/>
      <c r="Q256" s="284"/>
      <c r="R256" s="284"/>
      <c r="S256" s="284"/>
      <c r="T256" s="284"/>
      <c r="U256" s="284"/>
      <c r="V256" s="284"/>
      <c r="W256" s="284"/>
      <c r="X256" s="284"/>
      <c r="Y256" s="284"/>
      <c r="Z256" s="284"/>
      <c r="AA256" s="284"/>
      <c r="AB256" s="284"/>
      <c r="AC256" s="284"/>
      <c r="AD256" s="284"/>
      <c r="AE256" s="284"/>
      <c r="AF256" s="284"/>
      <c r="AG256" s="284"/>
      <c r="AH256" s="284"/>
      <c r="AI256" s="284"/>
      <c r="AJ256" s="284"/>
      <c r="AK256" s="284"/>
    </row>
    <row r="257" spans="12:37" ht="11.25" customHeight="1" x14ac:dyDescent="0.2">
      <c r="L257" s="206"/>
      <c r="O257" s="284"/>
      <c r="P257" s="284"/>
      <c r="Q257" s="284"/>
      <c r="R257" s="284"/>
      <c r="S257" s="284"/>
      <c r="T257" s="284"/>
      <c r="U257" s="284"/>
      <c r="V257" s="284"/>
      <c r="W257" s="284"/>
      <c r="X257" s="284"/>
      <c r="Y257" s="284"/>
      <c r="Z257" s="284"/>
      <c r="AA257" s="284"/>
      <c r="AB257" s="284"/>
      <c r="AC257" s="284"/>
      <c r="AD257" s="284"/>
      <c r="AE257" s="284"/>
      <c r="AF257" s="284"/>
      <c r="AG257" s="284"/>
      <c r="AH257" s="284"/>
      <c r="AI257" s="284"/>
      <c r="AJ257" s="284"/>
      <c r="AK257" s="284"/>
    </row>
    <row r="258" spans="12:37" ht="11.25" customHeight="1" x14ac:dyDescent="0.2">
      <c r="L258" s="206"/>
      <c r="O258" s="284"/>
      <c r="P258" s="284"/>
      <c r="Q258" s="284"/>
      <c r="R258" s="284"/>
      <c r="S258" s="284"/>
      <c r="T258" s="284"/>
      <c r="U258" s="284"/>
      <c r="V258" s="284"/>
      <c r="W258" s="284"/>
      <c r="X258" s="284"/>
      <c r="Y258" s="284"/>
      <c r="Z258" s="284"/>
      <c r="AA258" s="284"/>
      <c r="AB258" s="284"/>
      <c r="AC258" s="284"/>
      <c r="AD258" s="284"/>
      <c r="AE258" s="284"/>
      <c r="AF258" s="284"/>
      <c r="AG258" s="284"/>
      <c r="AH258" s="284"/>
      <c r="AI258" s="284"/>
      <c r="AJ258" s="284"/>
      <c r="AK258" s="284"/>
    </row>
    <row r="259" spans="12:37" ht="11.25" customHeight="1" x14ac:dyDescent="0.2">
      <c r="L259" s="206"/>
      <c r="O259" s="284"/>
      <c r="P259" s="284"/>
      <c r="Q259" s="284"/>
      <c r="R259" s="284"/>
      <c r="S259" s="284"/>
      <c r="T259" s="284"/>
      <c r="U259" s="284"/>
      <c r="V259" s="284"/>
      <c r="W259" s="284"/>
      <c r="X259" s="284"/>
      <c r="Y259" s="284"/>
      <c r="Z259" s="284"/>
      <c r="AA259" s="284"/>
      <c r="AB259" s="284"/>
      <c r="AC259" s="284"/>
      <c r="AD259" s="284"/>
      <c r="AE259" s="284"/>
      <c r="AF259" s="284"/>
      <c r="AG259" s="284"/>
      <c r="AH259" s="284"/>
      <c r="AI259" s="284"/>
      <c r="AJ259" s="284"/>
      <c r="AK259" s="284"/>
    </row>
    <row r="260" spans="12:37" ht="12" customHeight="1" x14ac:dyDescent="0.2">
      <c r="L260" s="206"/>
      <c r="O260" s="284"/>
      <c r="P260" s="284"/>
      <c r="Q260" s="284"/>
      <c r="R260" s="284"/>
      <c r="S260" s="284"/>
      <c r="T260" s="284"/>
      <c r="U260" s="284"/>
      <c r="V260" s="284"/>
      <c r="W260" s="284"/>
      <c r="X260" s="284"/>
      <c r="Y260" s="284"/>
      <c r="Z260" s="284"/>
      <c r="AA260" s="284"/>
      <c r="AB260" s="284"/>
      <c r="AC260" s="284"/>
      <c r="AD260" s="284"/>
      <c r="AE260" s="284"/>
      <c r="AF260" s="284"/>
      <c r="AG260" s="284"/>
      <c r="AH260" s="284"/>
      <c r="AI260" s="284"/>
      <c r="AJ260" s="284"/>
      <c r="AK260" s="284"/>
    </row>
    <row r="261" spans="12:37" ht="12" customHeight="1" x14ac:dyDescent="0.2">
      <c r="L261" s="206"/>
      <c r="O261" s="284"/>
      <c r="P261" s="284"/>
      <c r="Q261" s="284"/>
      <c r="R261" s="284"/>
      <c r="S261" s="284"/>
      <c r="T261" s="284"/>
      <c r="U261" s="284"/>
      <c r="V261" s="284"/>
      <c r="W261" s="284"/>
      <c r="X261" s="284"/>
      <c r="Y261" s="284"/>
      <c r="Z261" s="284"/>
      <c r="AA261" s="284"/>
      <c r="AB261" s="284"/>
      <c r="AC261" s="284"/>
      <c r="AD261" s="284"/>
      <c r="AE261" s="284"/>
      <c r="AF261" s="284"/>
      <c r="AG261" s="284"/>
      <c r="AH261" s="284"/>
      <c r="AI261" s="284"/>
      <c r="AJ261" s="284"/>
      <c r="AK261" s="284"/>
    </row>
    <row r="262" spans="12:37" ht="12" customHeight="1" x14ac:dyDescent="0.2">
      <c r="L262" s="206"/>
      <c r="O262" s="284"/>
      <c r="P262" s="284"/>
      <c r="Q262" s="284"/>
      <c r="R262" s="284"/>
      <c r="S262" s="284"/>
      <c r="T262" s="284"/>
      <c r="U262" s="284"/>
      <c r="V262" s="284"/>
      <c r="W262" s="284"/>
      <c r="X262" s="284"/>
      <c r="Y262" s="284"/>
      <c r="Z262" s="284"/>
      <c r="AA262" s="284"/>
      <c r="AB262" s="284"/>
      <c r="AC262" s="284"/>
      <c r="AD262" s="284"/>
      <c r="AE262" s="284"/>
      <c r="AF262" s="284"/>
      <c r="AG262" s="284"/>
      <c r="AH262" s="284"/>
      <c r="AI262" s="284"/>
      <c r="AJ262" s="284"/>
      <c r="AK262" s="284"/>
    </row>
    <row r="263" spans="12:37" ht="12" customHeight="1" x14ac:dyDescent="0.2">
      <c r="L263" s="206"/>
      <c r="O263" s="284"/>
      <c r="P263" s="284"/>
      <c r="Q263" s="284"/>
      <c r="R263" s="284"/>
      <c r="S263" s="284"/>
      <c r="T263" s="284"/>
      <c r="U263" s="284"/>
      <c r="V263" s="284"/>
      <c r="W263" s="284"/>
      <c r="X263" s="284"/>
      <c r="Y263" s="284"/>
      <c r="Z263" s="284"/>
      <c r="AA263" s="284"/>
      <c r="AB263" s="284"/>
      <c r="AC263" s="284"/>
      <c r="AD263" s="284"/>
      <c r="AE263" s="284"/>
      <c r="AF263" s="284"/>
      <c r="AG263" s="284"/>
      <c r="AH263" s="284"/>
      <c r="AI263" s="284"/>
      <c r="AJ263" s="284"/>
      <c r="AK263" s="284"/>
    </row>
    <row r="264" spans="12:37" ht="12" customHeight="1" x14ac:dyDescent="0.2">
      <c r="L264" s="206"/>
      <c r="O264" s="284"/>
      <c r="P264" s="284"/>
      <c r="Q264" s="284"/>
      <c r="R264" s="284"/>
      <c r="S264" s="284"/>
      <c r="T264" s="284"/>
      <c r="U264" s="284"/>
      <c r="V264" s="284"/>
      <c r="W264" s="284"/>
      <c r="X264" s="284"/>
      <c r="Y264" s="284"/>
      <c r="Z264" s="284"/>
      <c r="AA264" s="284"/>
      <c r="AB264" s="284"/>
      <c r="AC264" s="284"/>
      <c r="AD264" s="284"/>
      <c r="AE264" s="284"/>
      <c r="AF264" s="284"/>
      <c r="AG264" s="284"/>
      <c r="AH264" s="284"/>
      <c r="AI264" s="284"/>
      <c r="AJ264" s="284"/>
      <c r="AK264" s="284"/>
    </row>
    <row r="265" spans="12:37" ht="12" customHeight="1" x14ac:dyDescent="0.2">
      <c r="L265" s="206"/>
      <c r="O265" s="284"/>
      <c r="P265" s="284"/>
      <c r="Q265" s="284"/>
      <c r="R265" s="284"/>
      <c r="S265" s="284"/>
      <c r="T265" s="284"/>
      <c r="U265" s="284"/>
      <c r="V265" s="284"/>
      <c r="W265" s="284"/>
      <c r="X265" s="284"/>
      <c r="Y265" s="284"/>
      <c r="Z265" s="284"/>
      <c r="AA265" s="284"/>
      <c r="AB265" s="284"/>
      <c r="AC265" s="284"/>
      <c r="AD265" s="284"/>
      <c r="AE265" s="284"/>
      <c r="AF265" s="284"/>
      <c r="AG265" s="284"/>
      <c r="AH265" s="284"/>
      <c r="AI265" s="284"/>
      <c r="AJ265" s="284"/>
      <c r="AK265" s="284"/>
    </row>
    <row r="266" spans="12:37" ht="12" customHeight="1" x14ac:dyDescent="0.2">
      <c r="L266" s="206"/>
      <c r="O266" s="284"/>
      <c r="P266" s="284"/>
      <c r="Q266" s="284"/>
      <c r="R266" s="284"/>
      <c r="S266" s="284"/>
      <c r="T266" s="284"/>
      <c r="U266" s="284"/>
      <c r="V266" s="284"/>
      <c r="W266" s="284"/>
      <c r="X266" s="284"/>
      <c r="Y266" s="284"/>
      <c r="Z266" s="284"/>
      <c r="AA266" s="284"/>
      <c r="AB266" s="284"/>
      <c r="AC266" s="284"/>
      <c r="AD266" s="284"/>
      <c r="AE266" s="284"/>
      <c r="AF266" s="284"/>
      <c r="AG266" s="284"/>
      <c r="AH266" s="284"/>
      <c r="AI266" s="284"/>
      <c r="AJ266" s="284"/>
      <c r="AK266" s="284"/>
    </row>
    <row r="267" spans="12:37" ht="12" customHeight="1" x14ac:dyDescent="0.2">
      <c r="L267" s="206"/>
      <c r="O267" s="284"/>
      <c r="P267" s="284"/>
      <c r="Q267" s="284"/>
      <c r="R267" s="284"/>
      <c r="S267" s="284"/>
      <c r="T267" s="284"/>
      <c r="U267" s="284"/>
      <c r="V267" s="284"/>
      <c r="W267" s="284"/>
      <c r="X267" s="284"/>
      <c r="Y267" s="284"/>
      <c r="Z267" s="284"/>
      <c r="AA267" s="284"/>
      <c r="AB267" s="284"/>
      <c r="AC267" s="284"/>
      <c r="AD267" s="284"/>
      <c r="AE267" s="284"/>
      <c r="AF267" s="284"/>
      <c r="AG267" s="284"/>
      <c r="AH267" s="284"/>
      <c r="AI267" s="284"/>
      <c r="AJ267" s="284"/>
      <c r="AK267" s="284"/>
    </row>
    <row r="268" spans="12:37" ht="12" customHeight="1" x14ac:dyDescent="0.2">
      <c r="L268" s="206"/>
      <c r="O268" s="284"/>
      <c r="P268" s="284"/>
      <c r="Q268" s="284"/>
      <c r="R268" s="284"/>
      <c r="S268" s="284"/>
      <c r="T268" s="284"/>
      <c r="U268" s="284"/>
      <c r="V268" s="284"/>
      <c r="W268" s="284"/>
      <c r="X268" s="284"/>
      <c r="Y268" s="284"/>
      <c r="Z268" s="284"/>
      <c r="AA268" s="284"/>
      <c r="AB268" s="284"/>
      <c r="AC268" s="284"/>
      <c r="AD268" s="284"/>
      <c r="AE268" s="284"/>
      <c r="AF268" s="284"/>
      <c r="AG268" s="284"/>
      <c r="AH268" s="284"/>
      <c r="AI268" s="284"/>
      <c r="AJ268" s="284"/>
      <c r="AK268" s="284"/>
    </row>
    <row r="269" spans="12:37" ht="12" customHeight="1" x14ac:dyDescent="0.2">
      <c r="L269" s="206"/>
      <c r="O269" s="284"/>
      <c r="P269" s="284"/>
      <c r="Q269" s="284"/>
      <c r="R269" s="284"/>
      <c r="S269" s="284"/>
      <c r="T269" s="284"/>
      <c r="U269" s="284"/>
      <c r="V269" s="284"/>
      <c r="W269" s="284"/>
      <c r="X269" s="284"/>
      <c r="Y269" s="284"/>
      <c r="Z269" s="284"/>
      <c r="AA269" s="284"/>
      <c r="AB269" s="284"/>
      <c r="AC269" s="284"/>
      <c r="AD269" s="284"/>
      <c r="AE269" s="284"/>
      <c r="AF269" s="284"/>
      <c r="AG269" s="284"/>
      <c r="AH269" s="284"/>
      <c r="AI269" s="284"/>
      <c r="AJ269" s="284"/>
      <c r="AK269" s="284"/>
    </row>
    <row r="270" spans="12:37" ht="12" customHeight="1" x14ac:dyDescent="0.2">
      <c r="L270" s="206"/>
      <c r="O270" s="284"/>
      <c r="P270" s="284"/>
      <c r="Q270" s="284"/>
      <c r="R270" s="284"/>
      <c r="S270" s="284"/>
      <c r="T270" s="284"/>
      <c r="U270" s="284"/>
      <c r="V270" s="284"/>
      <c r="W270" s="284"/>
      <c r="X270" s="284"/>
      <c r="Y270" s="284"/>
      <c r="Z270" s="284"/>
      <c r="AA270" s="284"/>
      <c r="AB270" s="284"/>
      <c r="AC270" s="284"/>
      <c r="AD270" s="284"/>
      <c r="AE270" s="284"/>
      <c r="AF270" s="284"/>
      <c r="AG270" s="284"/>
      <c r="AH270" s="284"/>
      <c r="AI270" s="284"/>
      <c r="AJ270" s="284"/>
      <c r="AK270" s="284"/>
    </row>
    <row r="271" spans="12:37" ht="12" customHeight="1" x14ac:dyDescent="0.2">
      <c r="L271" s="206"/>
      <c r="O271" s="284"/>
      <c r="P271" s="284"/>
      <c r="Q271" s="284"/>
      <c r="R271" s="284"/>
      <c r="S271" s="284"/>
      <c r="T271" s="284"/>
      <c r="U271" s="284"/>
      <c r="V271" s="284"/>
      <c r="W271" s="284"/>
      <c r="X271" s="284"/>
      <c r="Y271" s="284"/>
      <c r="Z271" s="284"/>
      <c r="AA271" s="284"/>
      <c r="AB271" s="284"/>
      <c r="AC271" s="284"/>
      <c r="AD271" s="284"/>
      <c r="AE271" s="284"/>
      <c r="AF271" s="284"/>
      <c r="AG271" s="284"/>
      <c r="AH271" s="284"/>
      <c r="AI271" s="284"/>
      <c r="AJ271" s="284"/>
      <c r="AK271" s="284"/>
    </row>
    <row r="272" spans="12:37" ht="12" customHeight="1" x14ac:dyDescent="0.2">
      <c r="L272" s="206"/>
      <c r="O272" s="284"/>
      <c r="P272" s="284"/>
      <c r="Q272" s="284"/>
      <c r="R272" s="284"/>
      <c r="S272" s="284"/>
      <c r="T272" s="284"/>
      <c r="U272" s="284"/>
      <c r="V272" s="284"/>
      <c r="W272" s="284"/>
      <c r="X272" s="284"/>
      <c r="Y272" s="284"/>
      <c r="Z272" s="284"/>
      <c r="AA272" s="284"/>
      <c r="AB272" s="284"/>
      <c r="AC272" s="284"/>
      <c r="AD272" s="284"/>
      <c r="AE272" s="284"/>
      <c r="AF272" s="284"/>
      <c r="AG272" s="284"/>
      <c r="AH272" s="284"/>
      <c r="AI272" s="284"/>
      <c r="AJ272" s="284"/>
      <c r="AK272" s="284"/>
    </row>
    <row r="273" spans="12:37" ht="12" customHeight="1" x14ac:dyDescent="0.2">
      <c r="L273" s="206"/>
      <c r="O273" s="284"/>
      <c r="P273" s="284"/>
      <c r="Q273" s="284"/>
      <c r="R273" s="284"/>
      <c r="S273" s="284"/>
      <c r="T273" s="284"/>
      <c r="U273" s="284"/>
      <c r="V273" s="284"/>
      <c r="W273" s="284"/>
      <c r="X273" s="284"/>
      <c r="Y273" s="284"/>
      <c r="Z273" s="284"/>
      <c r="AA273" s="284"/>
      <c r="AB273" s="284"/>
      <c r="AC273" s="284"/>
      <c r="AD273" s="284"/>
      <c r="AE273" s="284"/>
      <c r="AF273" s="284"/>
      <c r="AG273" s="284"/>
      <c r="AH273" s="284"/>
      <c r="AI273" s="284"/>
      <c r="AJ273" s="284"/>
      <c r="AK273" s="284"/>
    </row>
    <row r="274" spans="12:37" ht="12" customHeight="1" x14ac:dyDescent="0.2">
      <c r="L274" s="206"/>
      <c r="O274" s="284"/>
      <c r="P274" s="284"/>
      <c r="Q274" s="284"/>
      <c r="R274" s="284"/>
      <c r="S274" s="284"/>
      <c r="T274" s="284"/>
      <c r="U274" s="284"/>
      <c r="V274" s="284"/>
      <c r="W274" s="284"/>
      <c r="X274" s="284"/>
      <c r="Y274" s="284"/>
      <c r="Z274" s="284"/>
      <c r="AA274" s="284"/>
      <c r="AB274" s="284"/>
      <c r="AC274" s="284"/>
      <c r="AD274" s="284"/>
      <c r="AE274" s="284"/>
      <c r="AF274" s="284"/>
      <c r="AG274" s="284"/>
      <c r="AH274" s="284"/>
      <c r="AI274" s="284"/>
      <c r="AJ274" s="284"/>
      <c r="AK274" s="284"/>
    </row>
    <row r="275" spans="12:37" ht="12" customHeight="1" x14ac:dyDescent="0.2">
      <c r="L275" s="206"/>
      <c r="O275" s="284"/>
      <c r="P275" s="284"/>
      <c r="Q275" s="284"/>
      <c r="R275" s="284"/>
      <c r="S275" s="284"/>
      <c r="T275" s="284"/>
      <c r="U275" s="284"/>
      <c r="V275" s="284"/>
      <c r="W275" s="284"/>
      <c r="X275" s="284"/>
      <c r="Y275" s="284"/>
      <c r="Z275" s="284"/>
      <c r="AA275" s="284"/>
      <c r="AB275" s="284"/>
      <c r="AC275" s="284"/>
      <c r="AD275" s="284"/>
      <c r="AE275" s="284"/>
      <c r="AF275" s="284"/>
      <c r="AG275" s="284"/>
      <c r="AH275" s="284"/>
      <c r="AI275" s="284"/>
      <c r="AJ275" s="284"/>
      <c r="AK275" s="284"/>
    </row>
    <row r="276" spans="12:37" ht="12" customHeight="1" x14ac:dyDescent="0.2">
      <c r="L276" s="206"/>
      <c r="O276" s="284"/>
      <c r="P276" s="284"/>
      <c r="Q276" s="284"/>
      <c r="R276" s="284"/>
      <c r="S276" s="284"/>
      <c r="T276" s="284"/>
      <c r="U276" s="284"/>
      <c r="V276" s="284"/>
      <c r="W276" s="284"/>
      <c r="X276" s="284"/>
      <c r="Y276" s="284"/>
      <c r="Z276" s="284"/>
      <c r="AA276" s="284"/>
      <c r="AB276" s="284"/>
      <c r="AC276" s="284"/>
      <c r="AD276" s="284"/>
      <c r="AE276" s="284"/>
      <c r="AF276" s="284"/>
      <c r="AG276" s="284"/>
      <c r="AH276" s="284"/>
      <c r="AI276" s="284"/>
      <c r="AJ276" s="284"/>
      <c r="AK276" s="284"/>
    </row>
    <row r="277" spans="12:37" ht="12" customHeight="1" x14ac:dyDescent="0.2">
      <c r="L277" s="206"/>
      <c r="O277" s="284"/>
      <c r="P277" s="284"/>
      <c r="Q277" s="284"/>
      <c r="R277" s="284"/>
      <c r="S277" s="284"/>
      <c r="T277" s="284"/>
      <c r="U277" s="284"/>
      <c r="V277" s="284"/>
      <c r="W277" s="284"/>
      <c r="X277" s="284"/>
      <c r="Y277" s="284"/>
      <c r="Z277" s="284"/>
      <c r="AA277" s="284"/>
      <c r="AB277" s="284"/>
      <c r="AC277" s="284"/>
      <c r="AD277" s="284"/>
      <c r="AE277" s="284"/>
      <c r="AF277" s="284"/>
      <c r="AG277" s="284"/>
      <c r="AH277" s="284"/>
      <c r="AI277" s="284"/>
      <c r="AJ277" s="284"/>
      <c r="AK277" s="284"/>
    </row>
    <row r="278" spans="12:37" ht="12" customHeight="1" x14ac:dyDescent="0.2">
      <c r="L278" s="206"/>
      <c r="O278" s="284"/>
      <c r="P278" s="284"/>
      <c r="Q278" s="284"/>
      <c r="R278" s="284"/>
      <c r="S278" s="284"/>
      <c r="T278" s="284"/>
      <c r="U278" s="284"/>
      <c r="V278" s="284"/>
      <c r="W278" s="284"/>
      <c r="X278" s="284"/>
      <c r="Y278" s="284"/>
      <c r="Z278" s="284"/>
      <c r="AA278" s="284"/>
      <c r="AB278" s="284"/>
      <c r="AC278" s="284"/>
      <c r="AD278" s="284"/>
      <c r="AE278" s="284"/>
      <c r="AF278" s="284"/>
      <c r="AG278" s="284"/>
      <c r="AH278" s="284"/>
      <c r="AI278" s="284"/>
      <c r="AJ278" s="284"/>
      <c r="AK278" s="284"/>
    </row>
    <row r="279" spans="12:37" ht="12" customHeight="1" x14ac:dyDescent="0.2">
      <c r="L279" s="206"/>
      <c r="O279" s="284"/>
      <c r="P279" s="284"/>
      <c r="Q279" s="284"/>
      <c r="R279" s="284"/>
      <c r="S279" s="284"/>
      <c r="T279" s="284"/>
      <c r="U279" s="284"/>
      <c r="V279" s="284"/>
      <c r="W279" s="284"/>
      <c r="X279" s="284"/>
      <c r="Y279" s="284"/>
      <c r="Z279" s="284"/>
      <c r="AA279" s="284"/>
      <c r="AB279" s="284"/>
      <c r="AC279" s="284"/>
      <c r="AD279" s="284"/>
      <c r="AE279" s="284"/>
      <c r="AF279" s="284"/>
      <c r="AG279" s="284"/>
      <c r="AH279" s="284"/>
      <c r="AI279" s="284"/>
      <c r="AJ279" s="284"/>
      <c r="AK279" s="284"/>
    </row>
    <row r="280" spans="12:37" ht="12" customHeight="1" x14ac:dyDescent="0.2">
      <c r="L280" s="206"/>
      <c r="O280" s="284"/>
      <c r="P280" s="284"/>
      <c r="Q280" s="284"/>
      <c r="R280" s="284"/>
      <c r="S280" s="284"/>
      <c r="T280" s="284"/>
      <c r="U280" s="284"/>
      <c r="V280" s="284"/>
      <c r="W280" s="284"/>
      <c r="X280" s="284"/>
      <c r="Y280" s="284"/>
      <c r="Z280" s="284"/>
      <c r="AA280" s="284"/>
      <c r="AB280" s="284"/>
      <c r="AC280" s="284"/>
      <c r="AD280" s="284"/>
      <c r="AE280" s="284"/>
      <c r="AF280" s="284"/>
      <c r="AG280" s="284"/>
      <c r="AH280" s="284"/>
      <c r="AI280" s="284"/>
      <c r="AJ280" s="284"/>
      <c r="AK280" s="284"/>
    </row>
    <row r="281" spans="12:37" ht="12" customHeight="1" x14ac:dyDescent="0.2">
      <c r="L281" s="206"/>
      <c r="O281" s="284"/>
      <c r="P281" s="284"/>
      <c r="Q281" s="284"/>
      <c r="R281" s="284"/>
      <c r="S281" s="284"/>
      <c r="T281" s="284"/>
      <c r="U281" s="284"/>
      <c r="V281" s="284"/>
      <c r="W281" s="284"/>
      <c r="X281" s="284"/>
      <c r="Y281" s="284"/>
      <c r="Z281" s="284"/>
      <c r="AA281" s="284"/>
      <c r="AB281" s="284"/>
      <c r="AC281" s="284"/>
      <c r="AD281" s="284"/>
      <c r="AE281" s="284"/>
      <c r="AF281" s="284"/>
      <c r="AG281" s="284"/>
      <c r="AH281" s="284"/>
      <c r="AI281" s="284"/>
      <c r="AJ281" s="284"/>
      <c r="AK281" s="284"/>
    </row>
    <row r="282" spans="12:37" ht="12" customHeight="1" x14ac:dyDescent="0.2">
      <c r="L282" s="206"/>
      <c r="O282" s="284"/>
      <c r="P282" s="284"/>
      <c r="Q282" s="284"/>
      <c r="R282" s="284"/>
      <c r="S282" s="284"/>
      <c r="T282" s="284"/>
      <c r="U282" s="284"/>
      <c r="V282" s="284"/>
      <c r="W282" s="284"/>
      <c r="X282" s="284"/>
      <c r="Y282" s="284"/>
      <c r="Z282" s="284"/>
      <c r="AA282" s="284"/>
      <c r="AB282" s="284"/>
      <c r="AC282" s="284"/>
      <c r="AD282" s="284"/>
      <c r="AE282" s="284"/>
      <c r="AF282" s="284"/>
      <c r="AG282" s="284"/>
      <c r="AH282" s="284"/>
      <c r="AI282" s="284"/>
      <c r="AJ282" s="284"/>
      <c r="AK282" s="284"/>
    </row>
    <row r="283" spans="12:37" ht="12" customHeight="1" x14ac:dyDescent="0.2">
      <c r="L283" s="206"/>
      <c r="O283" s="284"/>
      <c r="P283" s="284"/>
      <c r="Q283" s="284"/>
      <c r="R283" s="284"/>
      <c r="S283" s="284"/>
      <c r="T283" s="284"/>
      <c r="U283" s="284"/>
      <c r="V283" s="284"/>
      <c r="W283" s="284"/>
      <c r="X283" s="284"/>
      <c r="Y283" s="284"/>
      <c r="Z283" s="284"/>
      <c r="AA283" s="284"/>
      <c r="AB283" s="284"/>
      <c r="AC283" s="284"/>
      <c r="AD283" s="284"/>
      <c r="AE283" s="284"/>
      <c r="AF283" s="284"/>
      <c r="AG283" s="284"/>
      <c r="AH283" s="284"/>
      <c r="AI283" s="284"/>
      <c r="AJ283" s="284"/>
      <c r="AK283" s="284"/>
    </row>
    <row r="284" spans="12:37" ht="12" customHeight="1" x14ac:dyDescent="0.2">
      <c r="L284" s="206"/>
      <c r="O284" s="284"/>
      <c r="P284" s="284"/>
      <c r="Q284" s="284"/>
      <c r="R284" s="284"/>
      <c r="S284" s="284"/>
      <c r="T284" s="284"/>
      <c r="U284" s="284"/>
      <c r="V284" s="284"/>
      <c r="W284" s="284"/>
      <c r="X284" s="284"/>
      <c r="Y284" s="284"/>
      <c r="Z284" s="284"/>
      <c r="AA284" s="284"/>
      <c r="AB284" s="284"/>
      <c r="AC284" s="284"/>
      <c r="AD284" s="284"/>
      <c r="AE284" s="284"/>
      <c r="AF284" s="284"/>
      <c r="AG284" s="284"/>
      <c r="AH284" s="284"/>
      <c r="AI284" s="284"/>
      <c r="AJ284" s="284"/>
      <c r="AK284" s="284"/>
    </row>
    <row r="285" spans="12:37" ht="12" customHeight="1" x14ac:dyDescent="0.2">
      <c r="L285" s="206"/>
      <c r="O285" s="284"/>
      <c r="P285" s="284"/>
      <c r="Q285" s="284"/>
      <c r="R285" s="284"/>
      <c r="S285" s="284"/>
      <c r="T285" s="284"/>
      <c r="U285" s="284"/>
      <c r="V285" s="284"/>
      <c r="W285" s="284"/>
      <c r="X285" s="284"/>
      <c r="Y285" s="284"/>
      <c r="Z285" s="284"/>
      <c r="AA285" s="284"/>
      <c r="AB285" s="284"/>
      <c r="AC285" s="284"/>
      <c r="AD285" s="284"/>
      <c r="AE285" s="284"/>
      <c r="AF285" s="284"/>
      <c r="AG285" s="284"/>
      <c r="AH285" s="284"/>
      <c r="AI285" s="284"/>
      <c r="AJ285" s="284"/>
      <c r="AK285" s="284"/>
    </row>
    <row r="286" spans="12:37" ht="12" customHeight="1" x14ac:dyDescent="0.2">
      <c r="L286" s="206"/>
      <c r="O286" s="284"/>
      <c r="P286" s="284"/>
      <c r="Q286" s="284"/>
      <c r="R286" s="284"/>
      <c r="S286" s="284"/>
      <c r="T286" s="284"/>
      <c r="U286" s="284"/>
      <c r="V286" s="284"/>
      <c r="W286" s="284"/>
      <c r="X286" s="284"/>
      <c r="Y286" s="284"/>
      <c r="Z286" s="284"/>
      <c r="AA286" s="284"/>
      <c r="AB286" s="284"/>
      <c r="AC286" s="284"/>
      <c r="AD286" s="284"/>
      <c r="AE286" s="284"/>
      <c r="AF286" s="284"/>
      <c r="AG286" s="284"/>
      <c r="AH286" s="284"/>
      <c r="AI286" s="284"/>
      <c r="AJ286" s="284"/>
      <c r="AK286" s="284"/>
    </row>
    <row r="287" spans="12:37" ht="12" customHeight="1" x14ac:dyDescent="0.2">
      <c r="L287" s="206"/>
      <c r="O287" s="284"/>
      <c r="P287" s="284"/>
      <c r="Q287" s="284"/>
      <c r="R287" s="284"/>
      <c r="S287" s="284"/>
      <c r="T287" s="284"/>
      <c r="U287" s="284"/>
      <c r="V287" s="284"/>
      <c r="W287" s="284"/>
      <c r="X287" s="284"/>
      <c r="Y287" s="284"/>
      <c r="Z287" s="284"/>
      <c r="AA287" s="284"/>
      <c r="AB287" s="284"/>
      <c r="AC287" s="284"/>
      <c r="AD287" s="284"/>
      <c r="AE287" s="284"/>
      <c r="AF287" s="284"/>
      <c r="AG287" s="284"/>
      <c r="AH287" s="284"/>
      <c r="AI287" s="284"/>
      <c r="AJ287" s="284"/>
      <c r="AK287" s="284"/>
    </row>
    <row r="288" spans="12:37" ht="12" customHeight="1" x14ac:dyDescent="0.2">
      <c r="L288" s="206"/>
      <c r="O288" s="284"/>
      <c r="P288" s="284"/>
      <c r="Q288" s="284"/>
      <c r="R288" s="284"/>
      <c r="S288" s="284"/>
      <c r="T288" s="284"/>
      <c r="U288" s="284"/>
      <c r="V288" s="284"/>
      <c r="W288" s="284"/>
      <c r="X288" s="284"/>
      <c r="Y288" s="284"/>
      <c r="Z288" s="284"/>
      <c r="AA288" s="284"/>
      <c r="AB288" s="284"/>
      <c r="AC288" s="284"/>
      <c r="AD288" s="284"/>
      <c r="AE288" s="284"/>
      <c r="AF288" s="284"/>
      <c r="AG288" s="284"/>
      <c r="AH288" s="284"/>
      <c r="AI288" s="284"/>
      <c r="AJ288" s="284"/>
      <c r="AK288" s="284"/>
    </row>
    <row r="289" spans="12:37" ht="12" customHeight="1" x14ac:dyDescent="0.2">
      <c r="L289" s="206"/>
      <c r="O289" s="284"/>
      <c r="P289" s="284"/>
      <c r="Q289" s="284"/>
      <c r="R289" s="284"/>
      <c r="S289" s="284"/>
      <c r="T289" s="284"/>
      <c r="U289" s="284"/>
      <c r="V289" s="284"/>
      <c r="W289" s="284"/>
      <c r="X289" s="284"/>
      <c r="Y289" s="284"/>
      <c r="Z289" s="284"/>
      <c r="AA289" s="284"/>
      <c r="AB289" s="284"/>
      <c r="AC289" s="284"/>
      <c r="AD289" s="284"/>
      <c r="AE289" s="284"/>
      <c r="AF289" s="284"/>
      <c r="AG289" s="284"/>
      <c r="AH289" s="284"/>
      <c r="AI289" s="284"/>
      <c r="AJ289" s="284"/>
      <c r="AK289" s="284"/>
    </row>
    <row r="290" spans="12:37" ht="12" customHeight="1" x14ac:dyDescent="0.2">
      <c r="L290" s="206"/>
      <c r="O290" s="284"/>
      <c r="P290" s="284"/>
      <c r="Q290" s="284"/>
      <c r="R290" s="284"/>
      <c r="S290" s="284"/>
      <c r="T290" s="284"/>
      <c r="U290" s="284"/>
      <c r="V290" s="284"/>
      <c r="W290" s="284"/>
      <c r="X290" s="284"/>
      <c r="Y290" s="284"/>
      <c r="Z290" s="284"/>
      <c r="AA290" s="284"/>
      <c r="AB290" s="284"/>
      <c r="AC290" s="284"/>
      <c r="AD290" s="284"/>
      <c r="AE290" s="284"/>
      <c r="AF290" s="284"/>
      <c r="AG290" s="284"/>
      <c r="AH290" s="284"/>
      <c r="AI290" s="284"/>
      <c r="AJ290" s="284"/>
      <c r="AK290" s="284"/>
    </row>
    <row r="291" spans="12:37" ht="12" customHeight="1" x14ac:dyDescent="0.2">
      <c r="L291" s="206"/>
      <c r="O291" s="284"/>
      <c r="P291" s="284"/>
      <c r="Q291" s="284"/>
      <c r="R291" s="284"/>
      <c r="S291" s="284"/>
      <c r="T291" s="284"/>
      <c r="U291" s="284"/>
      <c r="V291" s="284"/>
      <c r="W291" s="284"/>
      <c r="X291" s="284"/>
      <c r="Y291" s="284"/>
      <c r="Z291" s="284"/>
      <c r="AA291" s="284"/>
      <c r="AB291" s="284"/>
      <c r="AC291" s="284"/>
      <c r="AD291" s="284"/>
      <c r="AE291" s="284"/>
      <c r="AF291" s="284"/>
      <c r="AG291" s="284"/>
      <c r="AH291" s="284"/>
      <c r="AI291" s="284"/>
      <c r="AJ291" s="284"/>
      <c r="AK291" s="284"/>
    </row>
    <row r="292" spans="12:37" ht="12" customHeight="1" x14ac:dyDescent="0.2">
      <c r="L292" s="206"/>
      <c r="O292" s="284"/>
      <c r="P292" s="284"/>
      <c r="Q292" s="284"/>
      <c r="R292" s="284"/>
      <c r="S292" s="284"/>
      <c r="T292" s="284"/>
      <c r="U292" s="284"/>
      <c r="V292" s="284"/>
      <c r="W292" s="284"/>
      <c r="X292" s="284"/>
      <c r="Y292" s="284"/>
      <c r="Z292" s="284"/>
      <c r="AA292" s="284"/>
      <c r="AB292" s="284"/>
      <c r="AC292" s="284"/>
      <c r="AD292" s="284"/>
      <c r="AE292" s="284"/>
      <c r="AF292" s="284"/>
      <c r="AG292" s="284"/>
      <c r="AH292" s="284"/>
      <c r="AI292" s="284"/>
      <c r="AJ292" s="284"/>
      <c r="AK292" s="284"/>
    </row>
    <row r="293" spans="12:37" ht="12" customHeight="1" x14ac:dyDescent="0.2">
      <c r="L293" s="206"/>
      <c r="O293" s="284"/>
      <c r="P293" s="284"/>
      <c r="Q293" s="284"/>
      <c r="R293" s="284"/>
      <c r="S293" s="284"/>
      <c r="T293" s="284"/>
      <c r="U293" s="284"/>
      <c r="V293" s="284"/>
      <c r="W293" s="284"/>
      <c r="X293" s="284"/>
      <c r="Y293" s="284"/>
      <c r="Z293" s="284"/>
      <c r="AA293" s="284"/>
      <c r="AB293" s="284"/>
      <c r="AC293" s="284"/>
      <c r="AD293" s="284"/>
      <c r="AE293" s="284"/>
      <c r="AF293" s="284"/>
      <c r="AG293" s="284"/>
      <c r="AH293" s="284"/>
      <c r="AI293" s="284"/>
      <c r="AJ293" s="284"/>
      <c r="AK293" s="284"/>
    </row>
    <row r="294" spans="12:37" ht="12" customHeight="1" x14ac:dyDescent="0.2">
      <c r="L294" s="206"/>
      <c r="O294" s="284"/>
      <c r="P294" s="284"/>
      <c r="Q294" s="284"/>
      <c r="R294" s="284"/>
      <c r="S294" s="284"/>
      <c r="T294" s="284"/>
      <c r="U294" s="284"/>
      <c r="V294" s="284"/>
      <c r="W294" s="284"/>
      <c r="X294" s="284"/>
      <c r="Y294" s="284"/>
      <c r="Z294" s="284"/>
      <c r="AA294" s="284"/>
      <c r="AB294" s="284"/>
      <c r="AC294" s="284"/>
      <c r="AD294" s="284"/>
      <c r="AE294" s="284"/>
      <c r="AF294" s="284"/>
      <c r="AG294" s="284"/>
      <c r="AH294" s="284"/>
      <c r="AI294" s="284"/>
      <c r="AJ294" s="284"/>
      <c r="AK294" s="284"/>
    </row>
    <row r="295" spans="12:37" ht="12" customHeight="1" x14ac:dyDescent="0.2">
      <c r="L295" s="206"/>
      <c r="O295" s="284"/>
      <c r="P295" s="284"/>
      <c r="Q295" s="284"/>
      <c r="R295" s="284"/>
      <c r="S295" s="284"/>
      <c r="T295" s="284"/>
      <c r="U295" s="284"/>
      <c r="V295" s="284"/>
      <c r="W295" s="284"/>
      <c r="X295" s="284"/>
      <c r="Y295" s="284"/>
      <c r="Z295" s="284"/>
      <c r="AA295" s="284"/>
      <c r="AB295" s="284"/>
      <c r="AC295" s="284"/>
      <c r="AD295" s="284"/>
      <c r="AE295" s="284"/>
      <c r="AF295" s="284"/>
      <c r="AG295" s="284"/>
      <c r="AH295" s="284"/>
      <c r="AI295" s="284"/>
      <c r="AJ295" s="284"/>
      <c r="AK295" s="284"/>
    </row>
    <row r="296" spans="12:37" ht="12" customHeight="1" x14ac:dyDescent="0.2">
      <c r="L296" s="206"/>
      <c r="O296" s="284"/>
      <c r="P296" s="284"/>
      <c r="Q296" s="284"/>
      <c r="R296" s="284"/>
      <c r="S296" s="284"/>
      <c r="T296" s="284"/>
      <c r="U296" s="284"/>
      <c r="V296" s="284"/>
      <c r="W296" s="284"/>
      <c r="X296" s="284"/>
      <c r="Y296" s="284"/>
      <c r="Z296" s="284"/>
      <c r="AA296" s="284"/>
      <c r="AB296" s="284"/>
      <c r="AC296" s="284"/>
      <c r="AD296" s="284"/>
      <c r="AE296" s="284"/>
      <c r="AF296" s="284"/>
      <c r="AG296" s="284"/>
      <c r="AH296" s="284"/>
      <c r="AI296" s="284"/>
      <c r="AJ296" s="284"/>
      <c r="AK296" s="284"/>
    </row>
    <row r="297" spans="12:37" ht="12" customHeight="1" x14ac:dyDescent="0.2">
      <c r="L297" s="206"/>
      <c r="O297" s="284"/>
      <c r="P297" s="284"/>
      <c r="Q297" s="284"/>
      <c r="R297" s="284"/>
      <c r="S297" s="284"/>
      <c r="T297" s="284"/>
      <c r="U297" s="284"/>
      <c r="V297" s="284"/>
      <c r="W297" s="284"/>
      <c r="X297" s="284"/>
      <c r="Y297" s="284"/>
      <c r="Z297" s="284"/>
      <c r="AA297" s="284"/>
      <c r="AB297" s="284"/>
      <c r="AC297" s="284"/>
      <c r="AD297" s="284"/>
      <c r="AE297" s="284"/>
      <c r="AF297" s="284"/>
      <c r="AG297" s="284"/>
      <c r="AH297" s="284"/>
      <c r="AI297" s="284"/>
      <c r="AJ297" s="284"/>
      <c r="AK297" s="284"/>
    </row>
    <row r="298" spans="12:37" ht="12" customHeight="1" x14ac:dyDescent="0.2">
      <c r="L298" s="206"/>
      <c r="O298" s="284"/>
      <c r="P298" s="284"/>
      <c r="Q298" s="284"/>
      <c r="R298" s="284"/>
      <c r="S298" s="284"/>
      <c r="T298" s="284"/>
      <c r="U298" s="284"/>
      <c r="V298" s="284"/>
      <c r="W298" s="284"/>
      <c r="X298" s="284"/>
      <c r="Y298" s="284"/>
      <c r="Z298" s="284"/>
      <c r="AA298" s="284"/>
      <c r="AB298" s="284"/>
      <c r="AC298" s="284"/>
      <c r="AD298" s="284"/>
      <c r="AE298" s="284"/>
      <c r="AF298" s="284"/>
      <c r="AG298" s="284"/>
      <c r="AH298" s="284"/>
      <c r="AI298" s="284"/>
      <c r="AJ298" s="284"/>
      <c r="AK298" s="284"/>
    </row>
    <row r="299" spans="12:37" ht="12" customHeight="1" x14ac:dyDescent="0.2">
      <c r="L299" s="206"/>
      <c r="O299" s="284"/>
      <c r="P299" s="284"/>
      <c r="Q299" s="284"/>
      <c r="R299" s="284"/>
      <c r="S299" s="284"/>
      <c r="T299" s="284"/>
      <c r="U299" s="284"/>
      <c r="V299" s="284"/>
      <c r="W299" s="284"/>
      <c r="X299" s="284"/>
      <c r="Y299" s="284"/>
      <c r="Z299" s="284"/>
      <c r="AA299" s="284"/>
      <c r="AB299" s="284"/>
      <c r="AC299" s="284"/>
      <c r="AD299" s="284"/>
      <c r="AE299" s="284"/>
      <c r="AF299" s="284"/>
      <c r="AG299" s="284"/>
      <c r="AH299" s="284"/>
      <c r="AI299" s="284"/>
      <c r="AJ299" s="284"/>
      <c r="AK299" s="284"/>
    </row>
    <row r="300" spans="12:37" ht="12" customHeight="1" x14ac:dyDescent="0.2">
      <c r="L300" s="206"/>
      <c r="O300" s="284"/>
      <c r="P300" s="284"/>
      <c r="Q300" s="284"/>
      <c r="R300" s="284"/>
      <c r="S300" s="284"/>
      <c r="T300" s="284"/>
      <c r="U300" s="284"/>
      <c r="V300" s="284"/>
      <c r="W300" s="284"/>
      <c r="X300" s="284"/>
      <c r="Y300" s="284"/>
      <c r="Z300" s="284"/>
      <c r="AA300" s="284"/>
      <c r="AB300" s="284"/>
      <c r="AC300" s="284"/>
      <c r="AD300" s="284"/>
      <c r="AE300" s="284"/>
      <c r="AF300" s="284"/>
      <c r="AG300" s="284"/>
      <c r="AH300" s="284"/>
      <c r="AI300" s="284"/>
      <c r="AJ300" s="284"/>
      <c r="AK300" s="284"/>
    </row>
    <row r="301" spans="12:37" ht="12" customHeight="1" x14ac:dyDescent="0.2">
      <c r="L301" s="206"/>
      <c r="O301" s="284"/>
      <c r="P301" s="284"/>
      <c r="Q301" s="284"/>
      <c r="R301" s="284"/>
      <c r="S301" s="284"/>
      <c r="T301" s="284"/>
      <c r="U301" s="284"/>
      <c r="V301" s="284"/>
      <c r="W301" s="284"/>
      <c r="X301" s="284"/>
      <c r="Y301" s="284"/>
      <c r="Z301" s="284"/>
      <c r="AA301" s="284"/>
      <c r="AB301" s="284"/>
      <c r="AC301" s="284"/>
      <c r="AD301" s="284"/>
      <c r="AE301" s="284"/>
      <c r="AF301" s="284"/>
      <c r="AG301" s="284"/>
      <c r="AH301" s="284"/>
      <c r="AI301" s="284"/>
      <c r="AJ301" s="284"/>
      <c r="AK301" s="284"/>
    </row>
    <row r="302" spans="12:37" ht="12" customHeight="1" x14ac:dyDescent="0.2">
      <c r="L302" s="206"/>
      <c r="O302" s="284"/>
      <c r="P302" s="284"/>
      <c r="Q302" s="284"/>
      <c r="R302" s="284"/>
      <c r="S302" s="284"/>
      <c r="T302" s="284"/>
      <c r="U302" s="284"/>
      <c r="V302" s="284"/>
      <c r="W302" s="284"/>
      <c r="X302" s="284"/>
      <c r="Y302" s="284"/>
      <c r="Z302" s="284"/>
      <c r="AA302" s="284"/>
      <c r="AB302" s="284"/>
      <c r="AC302" s="284"/>
      <c r="AD302" s="284"/>
      <c r="AE302" s="284"/>
      <c r="AF302" s="284"/>
      <c r="AG302" s="284"/>
      <c r="AH302" s="284"/>
      <c r="AI302" s="284"/>
      <c r="AJ302" s="284"/>
      <c r="AK302" s="284"/>
    </row>
    <row r="303" spans="12:37" ht="12" customHeight="1" x14ac:dyDescent="0.2">
      <c r="L303" s="206"/>
      <c r="O303" s="284"/>
      <c r="P303" s="284"/>
      <c r="Q303" s="284"/>
      <c r="R303" s="284"/>
      <c r="S303" s="284"/>
      <c r="T303" s="284"/>
      <c r="U303" s="284"/>
      <c r="V303" s="284"/>
      <c r="W303" s="284"/>
      <c r="X303" s="284"/>
      <c r="Y303" s="284"/>
      <c r="Z303" s="284"/>
      <c r="AA303" s="284"/>
      <c r="AB303" s="284"/>
      <c r="AC303" s="284"/>
      <c r="AD303" s="284"/>
      <c r="AE303" s="284"/>
      <c r="AF303" s="284"/>
      <c r="AG303" s="284"/>
      <c r="AH303" s="284"/>
      <c r="AI303" s="284"/>
      <c r="AJ303" s="284"/>
      <c r="AK303" s="284"/>
    </row>
    <row r="304" spans="12:37" ht="12" customHeight="1" x14ac:dyDescent="0.2">
      <c r="L304" s="206"/>
      <c r="O304" s="284"/>
      <c r="P304" s="284"/>
      <c r="Q304" s="284"/>
      <c r="R304" s="284"/>
      <c r="S304" s="284"/>
      <c r="T304" s="284"/>
      <c r="U304" s="284"/>
      <c r="V304" s="284"/>
      <c r="W304" s="284"/>
      <c r="X304" s="284"/>
      <c r="Y304" s="284"/>
      <c r="Z304" s="284"/>
      <c r="AA304" s="284"/>
      <c r="AB304" s="284"/>
      <c r="AC304" s="284"/>
      <c r="AD304" s="284"/>
      <c r="AE304" s="284"/>
      <c r="AF304" s="284"/>
      <c r="AG304" s="284"/>
      <c r="AH304" s="284"/>
      <c r="AI304" s="284"/>
      <c r="AJ304" s="284"/>
      <c r="AK304" s="284"/>
    </row>
    <row r="305" spans="12:37" ht="12" customHeight="1" x14ac:dyDescent="0.2">
      <c r="L305" s="206"/>
      <c r="O305" s="284"/>
      <c r="P305" s="284"/>
      <c r="Q305" s="284"/>
      <c r="R305" s="284"/>
      <c r="S305" s="284"/>
      <c r="T305" s="284"/>
      <c r="U305" s="284"/>
      <c r="V305" s="284"/>
      <c r="W305" s="284"/>
      <c r="X305" s="284"/>
      <c r="Y305" s="284"/>
      <c r="Z305" s="284"/>
      <c r="AA305" s="284"/>
      <c r="AB305" s="284"/>
      <c r="AC305" s="284"/>
      <c r="AD305" s="284"/>
      <c r="AE305" s="284"/>
      <c r="AF305" s="284"/>
      <c r="AG305" s="284"/>
      <c r="AH305" s="284"/>
      <c r="AI305" s="284"/>
      <c r="AJ305" s="284"/>
      <c r="AK305" s="284"/>
    </row>
    <row r="306" spans="12:37" ht="12" customHeight="1" x14ac:dyDescent="0.2">
      <c r="L306" s="206"/>
      <c r="O306" s="284"/>
      <c r="P306" s="284"/>
      <c r="Q306" s="284"/>
      <c r="R306" s="284"/>
      <c r="S306" s="284"/>
      <c r="T306" s="284"/>
      <c r="U306" s="284"/>
      <c r="V306" s="284"/>
      <c r="W306" s="284"/>
      <c r="X306" s="284"/>
      <c r="Y306" s="284"/>
      <c r="Z306" s="284"/>
      <c r="AA306" s="284"/>
      <c r="AB306" s="284"/>
      <c r="AC306" s="284"/>
      <c r="AD306" s="284"/>
      <c r="AE306" s="284"/>
      <c r="AF306" s="284"/>
      <c r="AG306" s="284"/>
      <c r="AH306" s="284"/>
      <c r="AI306" s="284"/>
      <c r="AJ306" s="284"/>
      <c r="AK306" s="284"/>
    </row>
    <row r="307" spans="12:37" ht="12" customHeight="1" x14ac:dyDescent="0.2">
      <c r="L307" s="206"/>
      <c r="O307" s="284"/>
      <c r="P307" s="284"/>
      <c r="Q307" s="284"/>
      <c r="R307" s="284"/>
      <c r="S307" s="284"/>
      <c r="T307" s="284"/>
      <c r="U307" s="284"/>
      <c r="V307" s="284"/>
      <c r="W307" s="284"/>
      <c r="X307" s="284"/>
      <c r="Y307" s="284"/>
      <c r="Z307" s="284"/>
      <c r="AA307" s="284"/>
      <c r="AB307" s="284"/>
      <c r="AC307" s="284"/>
      <c r="AD307" s="284"/>
      <c r="AE307" s="284"/>
      <c r="AF307" s="284"/>
      <c r="AG307" s="284"/>
      <c r="AH307" s="284"/>
      <c r="AI307" s="284"/>
      <c r="AJ307" s="284"/>
      <c r="AK307" s="284"/>
    </row>
    <row r="308" spans="12:37" ht="12" customHeight="1" x14ac:dyDescent="0.2">
      <c r="L308" s="206"/>
      <c r="O308" s="284"/>
      <c r="P308" s="284"/>
      <c r="Q308" s="284"/>
      <c r="R308" s="284"/>
      <c r="S308" s="284"/>
      <c r="T308" s="284"/>
      <c r="U308" s="284"/>
      <c r="V308" s="284"/>
      <c r="W308" s="284"/>
      <c r="X308" s="284"/>
      <c r="Y308" s="284"/>
      <c r="Z308" s="284"/>
      <c r="AA308" s="284"/>
      <c r="AB308" s="284"/>
      <c r="AC308" s="284"/>
      <c r="AD308" s="284"/>
      <c r="AE308" s="284"/>
      <c r="AF308" s="284"/>
      <c r="AG308" s="284"/>
      <c r="AH308" s="284"/>
      <c r="AI308" s="284"/>
      <c r="AJ308" s="284"/>
      <c r="AK308" s="284"/>
    </row>
    <row r="309" spans="12:37" ht="12" customHeight="1" x14ac:dyDescent="0.2">
      <c r="L309" s="206"/>
      <c r="O309" s="284"/>
      <c r="P309" s="284"/>
      <c r="Q309" s="284"/>
      <c r="R309" s="284"/>
      <c r="S309" s="284"/>
      <c r="T309" s="284"/>
      <c r="U309" s="284"/>
      <c r="V309" s="284"/>
      <c r="W309" s="284"/>
      <c r="X309" s="284"/>
      <c r="Y309" s="284"/>
      <c r="Z309" s="284"/>
      <c r="AA309" s="284"/>
      <c r="AB309" s="284"/>
      <c r="AC309" s="284"/>
      <c r="AD309" s="284"/>
      <c r="AE309" s="284"/>
      <c r="AF309" s="284"/>
      <c r="AG309" s="284"/>
      <c r="AH309" s="284"/>
      <c r="AI309" s="284"/>
      <c r="AJ309" s="284"/>
      <c r="AK309" s="284"/>
    </row>
    <row r="310" spans="12:37" ht="12" customHeight="1" x14ac:dyDescent="0.2">
      <c r="L310" s="206"/>
      <c r="O310" s="284"/>
      <c r="P310" s="284"/>
      <c r="Q310" s="284"/>
      <c r="R310" s="284"/>
      <c r="S310" s="284"/>
      <c r="T310" s="284"/>
      <c r="U310" s="284"/>
      <c r="V310" s="284"/>
      <c r="W310" s="284"/>
      <c r="X310" s="284"/>
      <c r="Y310" s="284"/>
      <c r="Z310" s="284"/>
      <c r="AA310" s="284"/>
      <c r="AB310" s="284"/>
      <c r="AC310" s="284"/>
      <c r="AD310" s="284"/>
      <c r="AE310" s="284"/>
      <c r="AF310" s="284"/>
      <c r="AG310" s="284"/>
      <c r="AH310" s="284"/>
      <c r="AI310" s="284"/>
      <c r="AJ310" s="284"/>
      <c r="AK310" s="284"/>
    </row>
    <row r="311" spans="12:37" ht="12" customHeight="1" x14ac:dyDescent="0.2">
      <c r="L311" s="206"/>
      <c r="O311" s="284"/>
      <c r="P311" s="284"/>
      <c r="Q311" s="284"/>
      <c r="R311" s="284"/>
      <c r="S311" s="284"/>
      <c r="T311" s="284"/>
      <c r="U311" s="284"/>
      <c r="V311" s="284"/>
      <c r="W311" s="284"/>
      <c r="X311" s="284"/>
      <c r="Y311" s="284"/>
      <c r="Z311" s="284"/>
      <c r="AA311" s="284"/>
      <c r="AB311" s="284"/>
      <c r="AC311" s="284"/>
      <c r="AD311" s="284"/>
      <c r="AE311" s="284"/>
      <c r="AF311" s="284"/>
      <c r="AG311" s="284"/>
      <c r="AH311" s="284"/>
      <c r="AI311" s="284"/>
      <c r="AJ311" s="284"/>
      <c r="AK311" s="284"/>
    </row>
    <row r="312" spans="12:37" ht="12" customHeight="1" x14ac:dyDescent="0.2">
      <c r="L312" s="206"/>
      <c r="O312" s="284"/>
      <c r="P312" s="284"/>
      <c r="Q312" s="284"/>
      <c r="R312" s="284"/>
      <c r="S312" s="284"/>
      <c r="T312" s="284"/>
      <c r="U312" s="284"/>
      <c r="V312" s="284"/>
      <c r="W312" s="284"/>
      <c r="X312" s="284"/>
      <c r="Y312" s="284"/>
      <c r="Z312" s="284"/>
      <c r="AA312" s="284"/>
      <c r="AB312" s="284"/>
      <c r="AC312" s="284"/>
      <c r="AD312" s="284"/>
      <c r="AE312" s="284"/>
      <c r="AF312" s="284"/>
      <c r="AG312" s="284"/>
      <c r="AH312" s="284"/>
      <c r="AI312" s="284"/>
      <c r="AJ312" s="284"/>
      <c r="AK312" s="284"/>
    </row>
    <row r="313" spans="12:37" ht="12" customHeight="1" x14ac:dyDescent="0.2">
      <c r="L313" s="206"/>
      <c r="O313" s="284"/>
      <c r="P313" s="284"/>
      <c r="Q313" s="284"/>
      <c r="R313" s="284"/>
      <c r="S313" s="284"/>
      <c r="T313" s="284"/>
      <c r="U313" s="284"/>
      <c r="V313" s="284"/>
      <c r="W313" s="284"/>
      <c r="X313" s="284"/>
      <c r="Y313" s="284"/>
      <c r="Z313" s="284"/>
      <c r="AA313" s="284"/>
      <c r="AB313" s="284"/>
      <c r="AC313" s="284"/>
      <c r="AD313" s="284"/>
      <c r="AE313" s="284"/>
      <c r="AF313" s="284"/>
      <c r="AG313" s="284"/>
      <c r="AH313" s="284"/>
      <c r="AI313" s="284"/>
      <c r="AJ313" s="284"/>
      <c r="AK313" s="284"/>
    </row>
    <row r="314" spans="12:37" ht="12" customHeight="1" x14ac:dyDescent="0.2">
      <c r="L314" s="206"/>
      <c r="O314" s="284"/>
      <c r="P314" s="284"/>
      <c r="Q314" s="284"/>
      <c r="R314" s="284"/>
      <c r="S314" s="284"/>
      <c r="T314" s="284"/>
      <c r="U314" s="284"/>
      <c r="V314" s="284"/>
      <c r="W314" s="284"/>
      <c r="X314" s="284"/>
      <c r="Y314" s="284"/>
      <c r="Z314" s="284"/>
      <c r="AA314" s="284"/>
      <c r="AB314" s="284"/>
      <c r="AC314" s="284"/>
      <c r="AD314" s="284"/>
      <c r="AE314" s="284"/>
      <c r="AF314" s="284"/>
      <c r="AG314" s="284"/>
      <c r="AH314" s="284"/>
      <c r="AI314" s="284"/>
      <c r="AJ314" s="284"/>
      <c r="AK314" s="284"/>
    </row>
    <row r="315" spans="12:37" ht="12" customHeight="1" x14ac:dyDescent="0.2">
      <c r="L315" s="206"/>
      <c r="O315" s="284"/>
      <c r="P315" s="284"/>
      <c r="Q315" s="284"/>
      <c r="R315" s="284"/>
      <c r="S315" s="284"/>
      <c r="T315" s="284"/>
      <c r="U315" s="284"/>
      <c r="V315" s="284"/>
      <c r="W315" s="284"/>
      <c r="X315" s="284"/>
      <c r="Y315" s="284"/>
      <c r="Z315" s="284"/>
      <c r="AA315" s="284"/>
      <c r="AB315" s="284"/>
      <c r="AC315" s="284"/>
      <c r="AD315" s="284"/>
      <c r="AE315" s="284"/>
      <c r="AF315" s="284"/>
      <c r="AG315" s="284"/>
      <c r="AH315" s="284"/>
      <c r="AI315" s="284"/>
      <c r="AJ315" s="284"/>
      <c r="AK315" s="284"/>
    </row>
    <row r="316" spans="12:37" ht="12" customHeight="1" x14ac:dyDescent="0.2">
      <c r="L316" s="206"/>
      <c r="O316" s="284"/>
      <c r="P316" s="284"/>
      <c r="Q316" s="284"/>
      <c r="R316" s="284"/>
      <c r="S316" s="284"/>
      <c r="T316" s="284"/>
      <c r="U316" s="284"/>
      <c r="V316" s="284"/>
      <c r="W316" s="284"/>
      <c r="X316" s="284"/>
      <c r="Y316" s="284"/>
      <c r="Z316" s="284"/>
      <c r="AA316" s="284"/>
      <c r="AB316" s="284"/>
      <c r="AC316" s="284"/>
      <c r="AD316" s="284"/>
      <c r="AE316" s="284"/>
      <c r="AF316" s="284"/>
      <c r="AG316" s="284"/>
      <c r="AH316" s="284"/>
      <c r="AI316" s="284"/>
      <c r="AJ316" s="284"/>
      <c r="AK316" s="284"/>
    </row>
    <row r="317" spans="12:37" ht="12" customHeight="1" x14ac:dyDescent="0.2">
      <c r="L317" s="206"/>
      <c r="O317" s="284"/>
      <c r="P317" s="284"/>
      <c r="Q317" s="284"/>
      <c r="R317" s="284"/>
      <c r="S317" s="284"/>
      <c r="T317" s="284"/>
      <c r="U317" s="284"/>
      <c r="V317" s="284"/>
      <c r="W317" s="284"/>
      <c r="X317" s="284"/>
      <c r="Y317" s="284"/>
      <c r="Z317" s="284"/>
      <c r="AA317" s="284"/>
      <c r="AB317" s="284"/>
      <c r="AC317" s="284"/>
      <c r="AD317" s="284"/>
      <c r="AE317" s="284"/>
      <c r="AF317" s="284"/>
      <c r="AG317" s="284"/>
      <c r="AH317" s="284"/>
      <c r="AI317" s="284"/>
      <c r="AJ317" s="284"/>
      <c r="AK317" s="284"/>
    </row>
    <row r="318" spans="12:37" ht="12" customHeight="1" x14ac:dyDescent="0.2">
      <c r="L318" s="206"/>
      <c r="O318" s="284"/>
      <c r="P318" s="284"/>
      <c r="Q318" s="284"/>
      <c r="R318" s="284"/>
      <c r="S318" s="284"/>
      <c r="T318" s="284"/>
      <c r="U318" s="284"/>
      <c r="V318" s="284"/>
      <c r="W318" s="284"/>
      <c r="X318" s="284"/>
      <c r="Y318" s="284"/>
      <c r="Z318" s="284"/>
      <c r="AA318" s="284"/>
      <c r="AB318" s="284"/>
      <c r="AC318" s="284"/>
      <c r="AD318" s="284"/>
      <c r="AE318" s="284"/>
      <c r="AF318" s="284"/>
      <c r="AG318" s="284"/>
      <c r="AH318" s="284"/>
      <c r="AI318" s="284"/>
      <c r="AJ318" s="284"/>
      <c r="AK318" s="284"/>
    </row>
    <row r="319" spans="12:37" ht="12" customHeight="1" x14ac:dyDescent="0.2">
      <c r="L319" s="206"/>
      <c r="O319" s="284"/>
      <c r="P319" s="284"/>
      <c r="Q319" s="284"/>
      <c r="R319" s="284"/>
      <c r="S319" s="284"/>
      <c r="T319" s="284"/>
      <c r="U319" s="284"/>
      <c r="V319" s="284"/>
      <c r="W319" s="284"/>
      <c r="X319" s="284"/>
      <c r="Y319" s="284"/>
      <c r="Z319" s="284"/>
      <c r="AA319" s="284"/>
      <c r="AB319" s="284"/>
      <c r="AC319" s="284"/>
      <c r="AD319" s="284"/>
      <c r="AE319" s="284"/>
      <c r="AF319" s="284"/>
      <c r="AG319" s="284"/>
      <c r="AH319" s="284"/>
      <c r="AI319" s="284"/>
      <c r="AJ319" s="284"/>
      <c r="AK319" s="284"/>
    </row>
    <row r="320" spans="12:37" ht="12" customHeight="1" x14ac:dyDescent="0.2">
      <c r="L320" s="206"/>
      <c r="O320" s="284"/>
      <c r="P320" s="284"/>
      <c r="Q320" s="284"/>
      <c r="R320" s="284"/>
      <c r="S320" s="284"/>
      <c r="T320" s="284"/>
      <c r="U320" s="284"/>
      <c r="V320" s="284"/>
      <c r="W320" s="284"/>
      <c r="X320" s="284"/>
      <c r="Y320" s="284"/>
      <c r="Z320" s="284"/>
      <c r="AA320" s="284"/>
      <c r="AB320" s="284"/>
      <c r="AC320" s="284"/>
      <c r="AD320" s="284"/>
      <c r="AE320" s="284"/>
      <c r="AF320" s="284"/>
      <c r="AG320" s="284"/>
      <c r="AH320" s="284"/>
      <c r="AI320" s="284"/>
      <c r="AJ320" s="284"/>
      <c r="AK320" s="284"/>
    </row>
    <row r="321" spans="12:37" ht="12" customHeight="1" x14ac:dyDescent="0.2">
      <c r="L321" s="206"/>
      <c r="O321" s="284"/>
      <c r="P321" s="284"/>
      <c r="Q321" s="284"/>
      <c r="R321" s="284"/>
      <c r="S321" s="284"/>
      <c r="T321" s="284"/>
      <c r="U321" s="284"/>
      <c r="V321" s="284"/>
      <c r="W321" s="284"/>
      <c r="X321" s="284"/>
      <c r="Y321" s="284"/>
      <c r="Z321" s="284"/>
      <c r="AA321" s="284"/>
      <c r="AB321" s="284"/>
      <c r="AC321" s="284"/>
      <c r="AD321" s="284"/>
      <c r="AE321" s="284"/>
      <c r="AF321" s="284"/>
      <c r="AG321" s="284"/>
      <c r="AH321" s="284"/>
      <c r="AI321" s="284"/>
      <c r="AJ321" s="284"/>
      <c r="AK321" s="284"/>
    </row>
    <row r="322" spans="12:37" ht="12" customHeight="1" x14ac:dyDescent="0.2">
      <c r="L322" s="206"/>
      <c r="O322" s="284"/>
      <c r="P322" s="284"/>
      <c r="Q322" s="284"/>
      <c r="R322" s="284"/>
      <c r="S322" s="284"/>
      <c r="T322" s="284"/>
      <c r="U322" s="284"/>
      <c r="V322" s="284"/>
      <c r="W322" s="284"/>
      <c r="X322" s="284"/>
      <c r="Y322" s="284"/>
      <c r="Z322" s="284"/>
      <c r="AA322" s="284"/>
      <c r="AB322" s="284"/>
      <c r="AC322" s="284"/>
      <c r="AD322" s="284"/>
      <c r="AE322" s="284"/>
      <c r="AF322" s="284"/>
      <c r="AG322" s="284"/>
      <c r="AH322" s="284"/>
      <c r="AI322" s="284"/>
      <c r="AJ322" s="284"/>
      <c r="AK322" s="284"/>
    </row>
    <row r="323" spans="12:37" ht="12" customHeight="1" x14ac:dyDescent="0.2">
      <c r="L323" s="206"/>
      <c r="O323" s="284"/>
      <c r="P323" s="284"/>
      <c r="Q323" s="284"/>
      <c r="R323" s="284"/>
      <c r="S323" s="284"/>
      <c r="T323" s="284"/>
      <c r="U323" s="284"/>
      <c r="V323" s="284"/>
      <c r="W323" s="284"/>
      <c r="X323" s="284"/>
      <c r="Y323" s="284"/>
      <c r="Z323" s="284"/>
      <c r="AA323" s="284"/>
      <c r="AB323" s="284"/>
      <c r="AC323" s="284"/>
      <c r="AD323" s="284"/>
      <c r="AE323" s="284"/>
      <c r="AF323" s="284"/>
      <c r="AG323" s="284"/>
      <c r="AH323" s="284"/>
      <c r="AI323" s="284"/>
      <c r="AJ323" s="284"/>
      <c r="AK323" s="284"/>
    </row>
    <row r="324" spans="12:37" ht="12" customHeight="1" x14ac:dyDescent="0.2">
      <c r="L324" s="206"/>
      <c r="O324" s="284"/>
      <c r="P324" s="284"/>
      <c r="Q324" s="284"/>
      <c r="R324" s="284"/>
      <c r="S324" s="284"/>
      <c r="T324" s="284"/>
      <c r="U324" s="284"/>
      <c r="V324" s="284"/>
      <c r="W324" s="284"/>
      <c r="X324" s="284"/>
      <c r="Y324" s="284"/>
      <c r="Z324" s="284"/>
      <c r="AA324" s="284"/>
      <c r="AB324" s="284"/>
      <c r="AC324" s="284"/>
      <c r="AD324" s="284"/>
      <c r="AE324" s="284"/>
      <c r="AF324" s="284"/>
      <c r="AG324" s="284"/>
      <c r="AH324" s="284"/>
      <c r="AI324" s="284"/>
      <c r="AJ324" s="284"/>
      <c r="AK324" s="284"/>
    </row>
    <row r="325" spans="12:37" ht="12" customHeight="1" x14ac:dyDescent="0.2">
      <c r="L325" s="206"/>
      <c r="O325" s="284"/>
      <c r="P325" s="284"/>
      <c r="Q325" s="284"/>
      <c r="R325" s="284"/>
      <c r="S325" s="284"/>
      <c r="T325" s="284"/>
      <c r="U325" s="284"/>
      <c r="V325" s="284"/>
      <c r="W325" s="284"/>
      <c r="X325" s="284"/>
      <c r="Y325" s="284"/>
      <c r="Z325" s="284"/>
      <c r="AA325" s="284"/>
      <c r="AB325" s="284"/>
      <c r="AC325" s="284"/>
      <c r="AD325" s="284"/>
      <c r="AE325" s="284"/>
      <c r="AF325" s="284"/>
      <c r="AG325" s="284"/>
      <c r="AH325" s="284"/>
      <c r="AI325" s="284"/>
      <c r="AJ325" s="284"/>
      <c r="AK325" s="284"/>
    </row>
    <row r="326" spans="12:37" ht="12" customHeight="1" x14ac:dyDescent="0.2">
      <c r="L326" s="206"/>
      <c r="O326" s="284"/>
      <c r="P326" s="284"/>
      <c r="Q326" s="284"/>
      <c r="R326" s="284"/>
      <c r="S326" s="284"/>
      <c r="T326" s="284"/>
      <c r="U326" s="284"/>
      <c r="V326" s="284"/>
      <c r="W326" s="284"/>
      <c r="X326" s="284"/>
      <c r="Y326" s="284"/>
      <c r="Z326" s="284"/>
      <c r="AA326" s="284"/>
      <c r="AB326" s="284"/>
      <c r="AC326" s="284"/>
      <c r="AD326" s="284"/>
      <c r="AE326" s="284"/>
      <c r="AF326" s="284"/>
      <c r="AG326" s="284"/>
      <c r="AH326" s="284"/>
      <c r="AI326" s="284"/>
      <c r="AJ326" s="284"/>
      <c r="AK326" s="284"/>
    </row>
    <row r="327" spans="12:37" ht="12" customHeight="1" x14ac:dyDescent="0.2">
      <c r="L327" s="206"/>
      <c r="O327" s="284"/>
      <c r="P327" s="284"/>
      <c r="Q327" s="284"/>
      <c r="R327" s="284"/>
      <c r="S327" s="284"/>
      <c r="T327" s="284"/>
      <c r="U327" s="284"/>
      <c r="V327" s="284"/>
      <c r="W327" s="284"/>
      <c r="X327" s="284"/>
      <c r="Y327" s="284"/>
      <c r="Z327" s="284"/>
      <c r="AA327" s="284"/>
      <c r="AB327" s="284"/>
      <c r="AC327" s="284"/>
      <c r="AD327" s="284"/>
      <c r="AE327" s="284"/>
      <c r="AF327" s="284"/>
      <c r="AG327" s="284"/>
      <c r="AH327" s="284"/>
      <c r="AI327" s="284"/>
      <c r="AJ327" s="284"/>
      <c r="AK327" s="284"/>
    </row>
    <row r="328" spans="12:37" ht="12" customHeight="1" x14ac:dyDescent="0.2">
      <c r="L328" s="206"/>
      <c r="O328" s="284"/>
      <c r="P328" s="284"/>
      <c r="Q328" s="284"/>
      <c r="R328" s="284"/>
      <c r="S328" s="284"/>
      <c r="T328" s="284"/>
      <c r="U328" s="284"/>
      <c r="V328" s="284"/>
      <c r="W328" s="284"/>
      <c r="X328" s="284"/>
      <c r="Y328" s="284"/>
      <c r="Z328" s="284"/>
      <c r="AA328" s="284"/>
      <c r="AB328" s="284"/>
      <c r="AC328" s="284"/>
      <c r="AD328" s="284"/>
      <c r="AE328" s="284"/>
      <c r="AF328" s="284"/>
      <c r="AG328" s="284"/>
      <c r="AH328" s="284"/>
      <c r="AI328" s="284"/>
      <c r="AJ328" s="284"/>
      <c r="AK328" s="284"/>
    </row>
    <row r="329" spans="12:37" ht="12" customHeight="1" x14ac:dyDescent="0.2">
      <c r="L329" s="206"/>
      <c r="O329" s="284"/>
      <c r="P329" s="284"/>
      <c r="Q329" s="284"/>
      <c r="R329" s="284"/>
      <c r="S329" s="284"/>
      <c r="T329" s="284"/>
      <c r="U329" s="284"/>
      <c r="V329" s="284"/>
      <c r="W329" s="284"/>
      <c r="X329" s="284"/>
      <c r="Y329" s="284"/>
      <c r="Z329" s="284"/>
      <c r="AA329" s="284"/>
      <c r="AB329" s="284"/>
      <c r="AC329" s="284"/>
      <c r="AD329" s="284"/>
      <c r="AE329" s="284"/>
      <c r="AF329" s="284"/>
      <c r="AG329" s="284"/>
      <c r="AH329" s="284"/>
      <c r="AI329" s="284"/>
      <c r="AJ329" s="284"/>
      <c r="AK329" s="284"/>
    </row>
    <row r="330" spans="12:37" ht="12" customHeight="1" x14ac:dyDescent="0.2">
      <c r="L330" s="206"/>
      <c r="O330" s="284"/>
      <c r="P330" s="284"/>
      <c r="Q330" s="284"/>
      <c r="R330" s="284"/>
      <c r="S330" s="284"/>
      <c r="T330" s="284"/>
      <c r="U330" s="284"/>
      <c r="V330" s="284"/>
      <c r="W330" s="284"/>
      <c r="X330" s="284"/>
      <c r="Y330" s="284"/>
      <c r="Z330" s="284"/>
      <c r="AA330" s="284"/>
      <c r="AB330" s="284"/>
      <c r="AC330" s="284"/>
      <c r="AD330" s="284"/>
      <c r="AE330" s="284"/>
      <c r="AF330" s="284"/>
      <c r="AG330" s="284"/>
      <c r="AH330" s="284"/>
      <c r="AI330" s="284"/>
      <c r="AJ330" s="284"/>
      <c r="AK330" s="284"/>
    </row>
    <row r="331" spans="12:37" ht="12" customHeight="1" x14ac:dyDescent="0.2">
      <c r="L331" s="206"/>
      <c r="O331" s="284"/>
      <c r="P331" s="284"/>
      <c r="Q331" s="284"/>
      <c r="R331" s="284"/>
      <c r="S331" s="284"/>
      <c r="T331" s="284"/>
      <c r="U331" s="284"/>
      <c r="V331" s="284"/>
      <c r="W331" s="284"/>
      <c r="X331" s="284"/>
      <c r="Y331" s="284"/>
      <c r="Z331" s="284"/>
      <c r="AA331" s="284"/>
      <c r="AB331" s="284"/>
      <c r="AC331" s="284"/>
      <c r="AD331" s="284"/>
      <c r="AE331" s="284"/>
      <c r="AF331" s="284"/>
      <c r="AG331" s="284"/>
      <c r="AH331" s="284"/>
      <c r="AI331" s="284"/>
      <c r="AJ331" s="284"/>
      <c r="AK331" s="284"/>
    </row>
    <row r="332" spans="12:37" ht="12" customHeight="1" x14ac:dyDescent="0.2">
      <c r="L332" s="206"/>
      <c r="O332" s="284"/>
      <c r="P332" s="284"/>
      <c r="Q332" s="284"/>
      <c r="R332" s="284"/>
      <c r="S332" s="284"/>
      <c r="T332" s="284"/>
      <c r="U332" s="284"/>
      <c r="V332" s="284"/>
      <c r="W332" s="284"/>
      <c r="X332" s="284"/>
      <c r="Y332" s="284"/>
      <c r="Z332" s="284"/>
      <c r="AA332" s="284"/>
      <c r="AB332" s="284"/>
      <c r="AC332" s="284"/>
      <c r="AD332" s="284"/>
      <c r="AE332" s="284"/>
      <c r="AF332" s="284"/>
      <c r="AG332" s="284"/>
      <c r="AH332" s="284"/>
      <c r="AI332" s="284"/>
      <c r="AJ332" s="284"/>
      <c r="AK332" s="284"/>
    </row>
    <row r="333" spans="12:37" ht="12" customHeight="1" x14ac:dyDescent="0.2">
      <c r="L333" s="206"/>
      <c r="O333" s="284"/>
      <c r="P333" s="284"/>
      <c r="Q333" s="284"/>
      <c r="R333" s="284"/>
      <c r="S333" s="284"/>
      <c r="T333" s="284"/>
      <c r="U333" s="284"/>
      <c r="V333" s="284"/>
      <c r="W333" s="284"/>
      <c r="X333" s="284"/>
      <c r="Y333" s="284"/>
      <c r="Z333" s="284"/>
      <c r="AA333" s="284"/>
      <c r="AB333" s="284"/>
      <c r="AC333" s="284"/>
      <c r="AD333" s="284"/>
      <c r="AE333" s="284"/>
      <c r="AF333" s="284"/>
      <c r="AG333" s="284"/>
      <c r="AH333" s="284"/>
      <c r="AI333" s="284"/>
      <c r="AJ333" s="284"/>
      <c r="AK333" s="284"/>
    </row>
    <row r="334" spans="12:37" ht="12" customHeight="1" x14ac:dyDescent="0.2">
      <c r="L334" s="206"/>
      <c r="O334" s="284"/>
      <c r="P334" s="284"/>
      <c r="Q334" s="284"/>
      <c r="R334" s="284"/>
      <c r="S334" s="284"/>
      <c r="T334" s="284"/>
      <c r="U334" s="284"/>
      <c r="V334" s="284"/>
      <c r="W334" s="284"/>
      <c r="X334" s="284"/>
      <c r="Y334" s="284"/>
      <c r="Z334" s="284"/>
      <c r="AA334" s="284"/>
      <c r="AB334" s="284"/>
      <c r="AC334" s="284"/>
      <c r="AD334" s="284"/>
      <c r="AE334" s="284"/>
      <c r="AF334" s="284"/>
      <c r="AG334" s="284"/>
      <c r="AH334" s="284"/>
      <c r="AI334" s="284"/>
      <c r="AJ334" s="284"/>
      <c r="AK334" s="284"/>
    </row>
    <row r="335" spans="12:37" ht="12" customHeight="1" x14ac:dyDescent="0.2">
      <c r="L335" s="206"/>
      <c r="O335" s="284"/>
      <c r="P335" s="284"/>
      <c r="Q335" s="284"/>
      <c r="R335" s="284"/>
      <c r="S335" s="284"/>
      <c r="T335" s="284"/>
      <c r="U335" s="284"/>
      <c r="V335" s="284"/>
      <c r="W335" s="284"/>
      <c r="X335" s="284"/>
      <c r="Y335" s="284"/>
      <c r="Z335" s="284"/>
      <c r="AA335" s="284"/>
      <c r="AB335" s="284"/>
      <c r="AC335" s="284"/>
      <c r="AD335" s="284"/>
      <c r="AE335" s="284"/>
      <c r="AF335" s="284"/>
      <c r="AG335" s="284"/>
      <c r="AH335" s="284"/>
      <c r="AI335" s="284"/>
      <c r="AJ335" s="284"/>
      <c r="AK335" s="284"/>
    </row>
    <row r="336" spans="12:37" ht="12" customHeight="1" x14ac:dyDescent="0.2">
      <c r="L336" s="206"/>
      <c r="O336" s="284"/>
      <c r="P336" s="284"/>
      <c r="Q336" s="284"/>
      <c r="R336" s="284"/>
      <c r="S336" s="284"/>
      <c r="T336" s="284"/>
      <c r="U336" s="284"/>
      <c r="V336" s="284"/>
      <c r="W336" s="284"/>
      <c r="X336" s="284"/>
      <c r="Y336" s="284"/>
      <c r="Z336" s="284"/>
      <c r="AA336" s="284"/>
      <c r="AB336" s="284"/>
      <c r="AC336" s="284"/>
      <c r="AD336" s="284"/>
      <c r="AE336" s="284"/>
      <c r="AF336" s="284"/>
      <c r="AG336" s="284"/>
      <c r="AH336" s="284"/>
      <c r="AI336" s="284"/>
      <c r="AJ336" s="284"/>
      <c r="AK336" s="284"/>
    </row>
    <row r="337" spans="12:37" ht="12" customHeight="1" x14ac:dyDescent="0.2">
      <c r="L337" s="206"/>
      <c r="O337" s="284"/>
      <c r="P337" s="284"/>
      <c r="Q337" s="284"/>
      <c r="R337" s="284"/>
      <c r="S337" s="284"/>
      <c r="T337" s="284"/>
      <c r="U337" s="284"/>
      <c r="V337" s="284"/>
      <c r="W337" s="284"/>
      <c r="X337" s="284"/>
      <c r="Y337" s="284"/>
      <c r="Z337" s="284"/>
      <c r="AA337" s="284"/>
      <c r="AB337" s="284"/>
      <c r="AC337" s="284"/>
      <c r="AD337" s="284"/>
      <c r="AE337" s="284"/>
      <c r="AF337" s="284"/>
      <c r="AG337" s="284"/>
      <c r="AH337" s="284"/>
      <c r="AI337" s="284"/>
      <c r="AJ337" s="284"/>
      <c r="AK337" s="284"/>
    </row>
    <row r="338" spans="12:37" ht="12" customHeight="1" x14ac:dyDescent="0.2">
      <c r="L338" s="206"/>
      <c r="O338" s="284"/>
      <c r="P338" s="284"/>
      <c r="Q338" s="284"/>
      <c r="R338" s="284"/>
      <c r="S338" s="284"/>
      <c r="T338" s="284"/>
      <c r="U338" s="284"/>
      <c r="V338" s="284"/>
      <c r="W338" s="284"/>
      <c r="X338" s="284"/>
      <c r="Y338" s="284"/>
      <c r="Z338" s="284"/>
      <c r="AA338" s="284"/>
      <c r="AB338" s="284"/>
      <c r="AC338" s="284"/>
      <c r="AD338" s="284"/>
      <c r="AE338" s="284"/>
      <c r="AF338" s="284"/>
      <c r="AG338" s="284"/>
      <c r="AH338" s="284"/>
      <c r="AI338" s="284"/>
      <c r="AJ338" s="284"/>
      <c r="AK338" s="284"/>
    </row>
    <row r="339" spans="12:37" ht="12" customHeight="1" x14ac:dyDescent="0.2">
      <c r="L339" s="206"/>
      <c r="O339" s="284"/>
      <c r="P339" s="284"/>
      <c r="Q339" s="284"/>
      <c r="R339" s="284"/>
      <c r="S339" s="284"/>
      <c r="T339" s="284"/>
      <c r="U339" s="284"/>
      <c r="V339" s="284"/>
      <c r="W339" s="284"/>
      <c r="X339" s="284"/>
      <c r="Y339" s="284"/>
      <c r="Z339" s="284"/>
      <c r="AA339" s="284"/>
      <c r="AB339" s="284"/>
      <c r="AC339" s="284"/>
      <c r="AD339" s="284"/>
      <c r="AE339" s="284"/>
      <c r="AF339" s="284"/>
      <c r="AG339" s="284"/>
      <c r="AH339" s="284"/>
      <c r="AI339" s="284"/>
      <c r="AJ339" s="284"/>
      <c r="AK339" s="284"/>
    </row>
    <row r="340" spans="12:37" ht="12" customHeight="1" x14ac:dyDescent="0.2">
      <c r="L340" s="206"/>
      <c r="O340" s="284"/>
      <c r="P340" s="284"/>
      <c r="Q340" s="284"/>
      <c r="R340" s="284"/>
      <c r="S340" s="284"/>
      <c r="T340" s="284"/>
      <c r="U340" s="284"/>
      <c r="V340" s="284"/>
      <c r="W340" s="284"/>
      <c r="X340" s="284"/>
      <c r="Y340" s="284"/>
      <c r="Z340" s="284"/>
      <c r="AA340" s="284"/>
      <c r="AB340" s="284"/>
      <c r="AC340" s="284"/>
      <c r="AD340" s="284"/>
      <c r="AE340" s="284"/>
      <c r="AF340" s="284"/>
      <c r="AG340" s="284"/>
      <c r="AH340" s="284"/>
      <c r="AI340" s="284"/>
      <c r="AJ340" s="284"/>
      <c r="AK340" s="284"/>
    </row>
    <row r="341" spans="12:37" ht="12" customHeight="1" x14ac:dyDescent="0.2">
      <c r="L341" s="206"/>
      <c r="O341" s="284"/>
      <c r="P341" s="284"/>
      <c r="Q341" s="284"/>
      <c r="R341" s="284"/>
      <c r="S341" s="284"/>
      <c r="T341" s="284"/>
      <c r="U341" s="284"/>
      <c r="V341" s="284"/>
      <c r="W341" s="284"/>
      <c r="X341" s="284"/>
      <c r="Y341" s="284"/>
      <c r="Z341" s="284"/>
      <c r="AA341" s="284"/>
      <c r="AB341" s="284"/>
      <c r="AC341" s="284"/>
      <c r="AD341" s="284"/>
      <c r="AE341" s="284"/>
      <c r="AF341" s="284"/>
      <c r="AG341" s="284"/>
      <c r="AH341" s="284"/>
      <c r="AI341" s="284"/>
      <c r="AJ341" s="284"/>
      <c r="AK341" s="284"/>
    </row>
    <row r="342" spans="12:37" ht="12" customHeight="1" x14ac:dyDescent="0.2">
      <c r="L342" s="206"/>
      <c r="O342" s="284"/>
      <c r="P342" s="284"/>
      <c r="Q342" s="284"/>
      <c r="R342" s="284"/>
      <c r="S342" s="284"/>
      <c r="T342" s="284"/>
      <c r="U342" s="284"/>
      <c r="V342" s="284"/>
      <c r="W342" s="284"/>
      <c r="X342" s="284"/>
      <c r="Y342" s="284"/>
      <c r="Z342" s="284"/>
      <c r="AA342" s="284"/>
      <c r="AB342" s="284"/>
      <c r="AC342" s="284"/>
      <c r="AD342" s="284"/>
      <c r="AE342" s="284"/>
      <c r="AF342" s="284"/>
      <c r="AG342" s="284"/>
      <c r="AH342" s="284"/>
      <c r="AI342" s="284"/>
      <c r="AJ342" s="284"/>
      <c r="AK342" s="284"/>
    </row>
    <row r="343" spans="12:37" ht="12" customHeight="1" x14ac:dyDescent="0.2">
      <c r="L343" s="206"/>
      <c r="O343" s="284"/>
      <c r="P343" s="284"/>
      <c r="Q343" s="284"/>
      <c r="R343" s="284"/>
      <c r="S343" s="284"/>
      <c r="T343" s="284"/>
      <c r="U343" s="284"/>
      <c r="V343" s="284"/>
      <c r="W343" s="284"/>
      <c r="X343" s="284"/>
      <c r="Y343" s="284"/>
      <c r="Z343" s="284"/>
      <c r="AA343" s="284"/>
      <c r="AB343" s="284"/>
      <c r="AC343" s="284"/>
      <c r="AD343" s="284"/>
      <c r="AE343" s="284"/>
      <c r="AF343" s="284"/>
      <c r="AG343" s="284"/>
      <c r="AH343" s="284"/>
      <c r="AI343" s="284"/>
      <c r="AJ343" s="284"/>
      <c r="AK343" s="284"/>
    </row>
    <row r="344" spans="12:37" ht="12" customHeight="1" x14ac:dyDescent="0.2">
      <c r="L344" s="206"/>
      <c r="O344" s="284"/>
      <c r="P344" s="284"/>
      <c r="Q344" s="284"/>
      <c r="R344" s="284"/>
      <c r="S344" s="284"/>
      <c r="T344" s="284"/>
      <c r="U344" s="284"/>
      <c r="V344" s="284"/>
      <c r="W344" s="284"/>
      <c r="X344" s="284"/>
      <c r="Y344" s="284"/>
      <c r="Z344" s="284"/>
      <c r="AA344" s="284"/>
      <c r="AB344" s="284"/>
      <c r="AC344" s="284"/>
      <c r="AD344" s="284"/>
      <c r="AE344" s="284"/>
      <c r="AF344" s="284"/>
      <c r="AG344" s="284"/>
      <c r="AH344" s="284"/>
      <c r="AI344" s="284"/>
      <c r="AJ344" s="284"/>
      <c r="AK344" s="284"/>
    </row>
    <row r="345" spans="12:37" ht="12" customHeight="1" x14ac:dyDescent="0.2">
      <c r="L345" s="206"/>
      <c r="O345" s="284"/>
      <c r="P345" s="284"/>
      <c r="Q345" s="284"/>
      <c r="R345" s="284"/>
      <c r="S345" s="284"/>
      <c r="T345" s="284"/>
      <c r="U345" s="284"/>
      <c r="V345" s="284"/>
      <c r="W345" s="284"/>
      <c r="X345" s="284"/>
      <c r="Y345" s="284"/>
      <c r="Z345" s="284"/>
      <c r="AA345" s="284"/>
      <c r="AB345" s="284"/>
      <c r="AC345" s="284"/>
      <c r="AD345" s="284"/>
      <c r="AE345" s="284"/>
      <c r="AF345" s="284"/>
      <c r="AG345" s="284"/>
      <c r="AH345" s="284"/>
      <c r="AI345" s="284"/>
      <c r="AJ345" s="284"/>
      <c r="AK345" s="284"/>
    </row>
    <row r="346" spans="12:37" ht="12" customHeight="1" x14ac:dyDescent="0.2">
      <c r="L346" s="206"/>
      <c r="O346" s="284"/>
      <c r="P346" s="284"/>
      <c r="Q346" s="284"/>
      <c r="R346" s="284"/>
      <c r="S346" s="284"/>
      <c r="T346" s="284"/>
      <c r="U346" s="284"/>
      <c r="V346" s="284"/>
      <c r="W346" s="284"/>
      <c r="X346" s="284"/>
      <c r="Y346" s="284"/>
      <c r="Z346" s="284"/>
      <c r="AA346" s="284"/>
      <c r="AB346" s="284"/>
      <c r="AC346" s="284"/>
      <c r="AD346" s="284"/>
      <c r="AE346" s="284"/>
      <c r="AF346" s="284"/>
      <c r="AG346" s="284"/>
      <c r="AH346" s="284"/>
      <c r="AI346" s="284"/>
      <c r="AJ346" s="284"/>
      <c r="AK346" s="284"/>
    </row>
    <row r="347" spans="12:37" ht="12" customHeight="1" x14ac:dyDescent="0.2">
      <c r="L347" s="206"/>
      <c r="O347" s="284"/>
      <c r="P347" s="284"/>
      <c r="Q347" s="284"/>
      <c r="R347" s="284"/>
      <c r="S347" s="284"/>
      <c r="T347" s="284"/>
      <c r="U347" s="284"/>
      <c r="V347" s="284"/>
      <c r="W347" s="284"/>
      <c r="X347" s="284"/>
      <c r="Y347" s="284"/>
      <c r="Z347" s="284"/>
      <c r="AA347" s="284"/>
      <c r="AB347" s="284"/>
      <c r="AC347" s="284"/>
      <c r="AD347" s="284"/>
      <c r="AE347" s="284"/>
      <c r="AF347" s="284"/>
      <c r="AG347" s="284"/>
      <c r="AH347" s="284"/>
      <c r="AI347" s="284"/>
      <c r="AJ347" s="284"/>
      <c r="AK347" s="284"/>
    </row>
    <row r="348" spans="12:37" ht="12" customHeight="1" x14ac:dyDescent="0.2">
      <c r="L348" s="206"/>
      <c r="O348" s="284"/>
      <c r="P348" s="284"/>
      <c r="Q348" s="284"/>
      <c r="R348" s="284"/>
      <c r="S348" s="284"/>
      <c r="T348" s="284"/>
      <c r="U348" s="284"/>
      <c r="V348" s="284"/>
      <c r="W348" s="284"/>
      <c r="X348" s="284"/>
      <c r="Y348" s="284"/>
      <c r="Z348" s="284"/>
      <c r="AA348" s="284"/>
      <c r="AB348" s="284"/>
      <c r="AC348" s="284"/>
      <c r="AD348" s="284"/>
      <c r="AE348" s="284"/>
      <c r="AF348" s="284"/>
      <c r="AG348" s="284"/>
      <c r="AH348" s="284"/>
      <c r="AI348" s="284"/>
      <c r="AJ348" s="284"/>
      <c r="AK348" s="284"/>
    </row>
    <row r="349" spans="12:37" ht="12" customHeight="1" x14ac:dyDescent="0.2">
      <c r="L349" s="206"/>
      <c r="O349" s="284"/>
      <c r="P349" s="284"/>
      <c r="Q349" s="284"/>
      <c r="R349" s="284"/>
      <c r="S349" s="284"/>
      <c r="T349" s="284"/>
      <c r="U349" s="284"/>
      <c r="V349" s="284"/>
      <c r="W349" s="284"/>
      <c r="X349" s="284"/>
      <c r="Y349" s="284"/>
      <c r="Z349" s="284"/>
      <c r="AA349" s="284"/>
      <c r="AB349" s="284"/>
      <c r="AC349" s="284"/>
      <c r="AD349" s="284"/>
      <c r="AE349" s="284"/>
      <c r="AF349" s="284"/>
      <c r="AG349" s="284"/>
      <c r="AH349" s="284"/>
      <c r="AI349" s="284"/>
      <c r="AJ349" s="284"/>
      <c r="AK349" s="284"/>
    </row>
    <row r="350" spans="12:37" ht="12" customHeight="1" x14ac:dyDescent="0.2">
      <c r="L350" s="206"/>
      <c r="O350" s="284"/>
      <c r="P350" s="284"/>
      <c r="Q350" s="284"/>
      <c r="R350" s="284"/>
      <c r="S350" s="284"/>
      <c r="T350" s="284"/>
      <c r="U350" s="284"/>
      <c r="V350" s="284"/>
      <c r="W350" s="284"/>
      <c r="X350" s="284"/>
      <c r="Y350" s="284"/>
      <c r="Z350" s="284"/>
      <c r="AA350" s="284"/>
      <c r="AB350" s="284"/>
      <c r="AC350" s="284"/>
      <c r="AD350" s="284"/>
      <c r="AE350" s="284"/>
      <c r="AF350" s="284"/>
      <c r="AG350" s="284"/>
      <c r="AH350" s="284"/>
      <c r="AI350" s="284"/>
      <c r="AJ350" s="284"/>
      <c r="AK350" s="284"/>
    </row>
    <row r="351" spans="12:37" ht="12" customHeight="1" x14ac:dyDescent="0.2">
      <c r="L351" s="206"/>
      <c r="O351" s="284"/>
      <c r="P351" s="284"/>
      <c r="Q351" s="284"/>
      <c r="R351" s="284"/>
      <c r="S351" s="284"/>
      <c r="T351" s="284"/>
      <c r="U351" s="284"/>
      <c r="V351" s="284"/>
      <c r="W351" s="284"/>
      <c r="X351" s="284"/>
      <c r="Y351" s="284"/>
      <c r="Z351" s="284"/>
      <c r="AA351" s="284"/>
      <c r="AB351" s="284"/>
      <c r="AC351" s="284"/>
      <c r="AD351" s="284"/>
      <c r="AE351" s="284"/>
      <c r="AF351" s="284"/>
      <c r="AG351" s="284"/>
      <c r="AH351" s="284"/>
      <c r="AI351" s="284"/>
      <c r="AJ351" s="284"/>
      <c r="AK351" s="284"/>
    </row>
    <row r="352" spans="12:37" ht="12" customHeight="1" x14ac:dyDescent="0.2">
      <c r="L352" s="206"/>
      <c r="O352" s="284"/>
      <c r="P352" s="284"/>
      <c r="Q352" s="284"/>
      <c r="R352" s="284"/>
      <c r="S352" s="284"/>
      <c r="T352" s="284"/>
      <c r="U352" s="284"/>
      <c r="V352" s="284"/>
      <c r="W352" s="284"/>
      <c r="X352" s="284"/>
      <c r="Y352" s="284"/>
      <c r="Z352" s="284"/>
      <c r="AA352" s="284"/>
      <c r="AB352" s="284"/>
      <c r="AC352" s="284"/>
      <c r="AD352" s="284"/>
      <c r="AE352" s="284"/>
      <c r="AF352" s="284"/>
      <c r="AG352" s="284"/>
      <c r="AH352" s="284"/>
      <c r="AI352" s="284"/>
      <c r="AJ352" s="284"/>
      <c r="AK352" s="284"/>
    </row>
    <row r="353" spans="12:37" ht="12" customHeight="1" x14ac:dyDescent="0.2">
      <c r="L353" s="206"/>
      <c r="O353" s="284"/>
      <c r="P353" s="284"/>
      <c r="Q353" s="284"/>
      <c r="R353" s="284"/>
      <c r="S353" s="284"/>
      <c r="T353" s="284"/>
      <c r="U353" s="284"/>
      <c r="V353" s="284"/>
      <c r="W353" s="284"/>
      <c r="X353" s="284"/>
      <c r="Y353" s="284"/>
      <c r="Z353" s="284"/>
      <c r="AA353" s="284"/>
      <c r="AB353" s="284"/>
      <c r="AC353" s="284"/>
      <c r="AD353" s="284"/>
      <c r="AE353" s="284"/>
      <c r="AF353" s="284"/>
      <c r="AG353" s="284"/>
      <c r="AH353" s="284"/>
      <c r="AI353" s="284"/>
      <c r="AJ353" s="284"/>
      <c r="AK353" s="284"/>
    </row>
    <row r="354" spans="12:37" ht="12" customHeight="1" x14ac:dyDescent="0.2">
      <c r="L354" s="206"/>
      <c r="O354" s="284"/>
      <c r="P354" s="284"/>
      <c r="Q354" s="284"/>
      <c r="R354" s="284"/>
      <c r="S354" s="284"/>
      <c r="T354" s="284"/>
      <c r="U354" s="284"/>
      <c r="V354" s="284"/>
      <c r="W354" s="284"/>
      <c r="X354" s="284"/>
      <c r="Y354" s="284"/>
      <c r="Z354" s="284"/>
      <c r="AA354" s="284"/>
      <c r="AB354" s="284"/>
      <c r="AC354" s="284"/>
      <c r="AD354" s="284"/>
      <c r="AE354" s="284"/>
      <c r="AF354" s="284"/>
      <c r="AG354" s="284"/>
      <c r="AH354" s="284"/>
      <c r="AI354" s="284"/>
      <c r="AJ354" s="284"/>
      <c r="AK354" s="284"/>
    </row>
    <row r="355" spans="12:37" ht="12" customHeight="1" x14ac:dyDescent="0.2">
      <c r="L355" s="206"/>
      <c r="O355" s="284"/>
      <c r="P355" s="284"/>
      <c r="Q355" s="284"/>
      <c r="R355" s="284"/>
      <c r="S355" s="284"/>
      <c r="T355" s="284"/>
      <c r="U355" s="284"/>
      <c r="V355" s="284"/>
      <c r="W355" s="284"/>
      <c r="X355" s="284"/>
      <c r="Y355" s="284"/>
      <c r="Z355" s="284"/>
      <c r="AA355" s="284"/>
      <c r="AB355" s="284"/>
      <c r="AC355" s="284"/>
      <c r="AD355" s="284"/>
      <c r="AE355" s="284"/>
      <c r="AF355" s="284"/>
      <c r="AG355" s="284"/>
      <c r="AH355" s="284"/>
      <c r="AI355" s="284"/>
      <c r="AJ355" s="284"/>
      <c r="AK355" s="284"/>
    </row>
    <row r="356" spans="12:37" ht="12" customHeight="1" x14ac:dyDescent="0.2">
      <c r="L356" s="206"/>
      <c r="O356" s="284"/>
      <c r="P356" s="284"/>
      <c r="Q356" s="284"/>
      <c r="R356" s="284"/>
      <c r="S356" s="284"/>
      <c r="T356" s="284"/>
      <c r="U356" s="284"/>
      <c r="V356" s="284"/>
      <c r="W356" s="284"/>
      <c r="X356" s="284"/>
      <c r="Y356" s="284"/>
      <c r="Z356" s="284"/>
      <c r="AA356" s="284"/>
      <c r="AB356" s="284"/>
      <c r="AC356" s="284"/>
      <c r="AD356" s="284"/>
      <c r="AE356" s="284"/>
      <c r="AF356" s="284"/>
      <c r="AG356" s="284"/>
      <c r="AH356" s="284"/>
      <c r="AI356" s="284"/>
      <c r="AJ356" s="284"/>
      <c r="AK356" s="284"/>
    </row>
    <row r="357" spans="12:37" ht="12" customHeight="1" x14ac:dyDescent="0.2">
      <c r="L357" s="206"/>
      <c r="O357" s="284"/>
      <c r="P357" s="284"/>
      <c r="Q357" s="284"/>
      <c r="R357" s="284"/>
      <c r="S357" s="284"/>
      <c r="T357" s="284"/>
      <c r="U357" s="284"/>
      <c r="V357" s="284"/>
      <c r="W357" s="284"/>
      <c r="X357" s="284"/>
      <c r="Y357" s="284"/>
      <c r="Z357" s="284"/>
      <c r="AA357" s="284"/>
      <c r="AB357" s="284"/>
      <c r="AC357" s="284"/>
      <c r="AD357" s="284"/>
      <c r="AE357" s="284"/>
      <c r="AF357" s="284"/>
      <c r="AG357" s="284"/>
      <c r="AH357" s="284"/>
      <c r="AI357" s="284"/>
      <c r="AJ357" s="284"/>
      <c r="AK357" s="284"/>
    </row>
    <row r="358" spans="12:37" ht="12" customHeight="1" x14ac:dyDescent="0.2">
      <c r="L358" s="206"/>
      <c r="O358" s="284"/>
      <c r="P358" s="284"/>
      <c r="Q358" s="284"/>
      <c r="R358" s="284"/>
      <c r="S358" s="284"/>
      <c r="T358" s="284"/>
      <c r="U358" s="284"/>
      <c r="V358" s="284"/>
      <c r="W358" s="284"/>
      <c r="X358" s="284"/>
      <c r="Y358" s="284"/>
      <c r="Z358" s="284"/>
      <c r="AA358" s="284"/>
      <c r="AB358" s="284"/>
      <c r="AC358" s="284"/>
      <c r="AD358" s="284"/>
      <c r="AE358" s="284"/>
      <c r="AF358" s="284"/>
      <c r="AG358" s="284"/>
      <c r="AH358" s="284"/>
      <c r="AI358" s="284"/>
      <c r="AJ358" s="284"/>
      <c r="AK358" s="284"/>
    </row>
    <row r="359" spans="12:37" ht="12" customHeight="1" x14ac:dyDescent="0.2">
      <c r="L359" s="206"/>
      <c r="O359" s="284"/>
      <c r="P359" s="284"/>
      <c r="Q359" s="284"/>
      <c r="R359" s="284"/>
      <c r="S359" s="284"/>
      <c r="T359" s="284"/>
      <c r="U359" s="284"/>
      <c r="V359" s="284"/>
      <c r="W359" s="284"/>
      <c r="X359" s="284"/>
      <c r="Y359" s="284"/>
      <c r="Z359" s="284"/>
      <c r="AA359" s="284"/>
      <c r="AB359" s="284"/>
      <c r="AC359" s="284"/>
      <c r="AD359" s="284"/>
      <c r="AE359" s="284"/>
      <c r="AF359" s="284"/>
      <c r="AG359" s="284"/>
      <c r="AH359" s="284"/>
      <c r="AI359" s="284"/>
      <c r="AJ359" s="284"/>
      <c r="AK359" s="284"/>
    </row>
    <row r="360" spans="12:37" ht="12" customHeight="1" x14ac:dyDescent="0.2">
      <c r="L360" s="206"/>
      <c r="O360" s="284"/>
      <c r="P360" s="284"/>
      <c r="Q360" s="284"/>
      <c r="R360" s="284"/>
      <c r="S360" s="284"/>
      <c r="T360" s="284"/>
      <c r="U360" s="284"/>
      <c r="V360" s="284"/>
      <c r="W360" s="284"/>
      <c r="X360" s="284"/>
      <c r="Y360" s="284"/>
      <c r="Z360" s="284"/>
      <c r="AA360" s="284"/>
      <c r="AB360" s="284"/>
      <c r="AC360" s="284"/>
      <c r="AD360" s="284"/>
      <c r="AE360" s="284"/>
      <c r="AF360" s="284"/>
      <c r="AG360" s="284"/>
      <c r="AH360" s="284"/>
      <c r="AI360" s="284"/>
      <c r="AJ360" s="284"/>
      <c r="AK360" s="284"/>
    </row>
    <row r="361" spans="12:37" ht="12" customHeight="1" x14ac:dyDescent="0.2">
      <c r="L361" s="206"/>
      <c r="O361" s="284"/>
      <c r="P361" s="284"/>
      <c r="Q361" s="284"/>
      <c r="R361" s="284"/>
      <c r="S361" s="284"/>
      <c r="T361" s="284"/>
      <c r="U361" s="284"/>
      <c r="V361" s="284"/>
      <c r="W361" s="284"/>
      <c r="X361" s="284"/>
      <c r="Y361" s="284"/>
      <c r="Z361" s="284"/>
      <c r="AA361" s="284"/>
      <c r="AB361" s="284"/>
      <c r="AC361" s="284"/>
      <c r="AD361" s="284"/>
      <c r="AE361" s="284"/>
      <c r="AF361" s="284"/>
      <c r="AG361" s="284"/>
      <c r="AH361" s="284"/>
      <c r="AI361" s="284"/>
      <c r="AJ361" s="284"/>
      <c r="AK361" s="284"/>
    </row>
    <row r="362" spans="12:37" ht="12" customHeight="1" x14ac:dyDescent="0.2">
      <c r="L362" s="206"/>
      <c r="O362" s="284"/>
      <c r="P362" s="284"/>
      <c r="Q362" s="284"/>
      <c r="R362" s="284"/>
      <c r="S362" s="284"/>
      <c r="T362" s="284"/>
      <c r="U362" s="284"/>
      <c r="V362" s="284"/>
      <c r="W362" s="284"/>
      <c r="X362" s="284"/>
      <c r="Y362" s="284"/>
      <c r="Z362" s="284"/>
      <c r="AA362" s="284"/>
      <c r="AB362" s="284"/>
      <c r="AC362" s="284"/>
      <c r="AD362" s="284"/>
      <c r="AE362" s="284"/>
      <c r="AF362" s="284"/>
      <c r="AG362" s="284"/>
      <c r="AH362" s="284"/>
      <c r="AI362" s="284"/>
      <c r="AJ362" s="284"/>
      <c r="AK362" s="284"/>
    </row>
    <row r="363" spans="12:37" ht="12" customHeight="1" x14ac:dyDescent="0.2">
      <c r="L363" s="206"/>
      <c r="O363" s="284"/>
      <c r="P363" s="284"/>
      <c r="Q363" s="284"/>
      <c r="R363" s="284"/>
      <c r="S363" s="284"/>
      <c r="T363" s="284"/>
      <c r="U363" s="284"/>
      <c r="V363" s="284"/>
      <c r="W363" s="284"/>
      <c r="X363" s="284"/>
      <c r="Y363" s="284"/>
      <c r="Z363" s="284"/>
      <c r="AA363" s="284"/>
      <c r="AB363" s="284"/>
      <c r="AC363" s="284"/>
      <c r="AD363" s="284"/>
      <c r="AE363" s="284"/>
      <c r="AF363" s="284"/>
      <c r="AG363" s="284"/>
      <c r="AH363" s="284"/>
      <c r="AI363" s="284"/>
      <c r="AJ363" s="284"/>
      <c r="AK363" s="284"/>
    </row>
    <row r="364" spans="12:37" ht="12" customHeight="1" x14ac:dyDescent="0.2">
      <c r="L364" s="206"/>
      <c r="O364" s="284"/>
      <c r="P364" s="284"/>
      <c r="Q364" s="284"/>
      <c r="R364" s="284"/>
      <c r="S364" s="284"/>
      <c r="T364" s="284"/>
      <c r="U364" s="284"/>
      <c r="V364" s="284"/>
      <c r="W364" s="284"/>
      <c r="X364" s="284"/>
      <c r="Y364" s="284"/>
      <c r="Z364" s="284"/>
      <c r="AA364" s="284"/>
      <c r="AB364" s="284"/>
      <c r="AC364" s="284"/>
      <c r="AD364" s="284"/>
      <c r="AE364" s="284"/>
      <c r="AF364" s="284"/>
      <c r="AG364" s="284"/>
      <c r="AH364" s="284"/>
      <c r="AI364" s="284"/>
      <c r="AJ364" s="284"/>
      <c r="AK364" s="284"/>
    </row>
    <row r="365" spans="12:37" ht="12" customHeight="1" x14ac:dyDescent="0.2">
      <c r="L365" s="206"/>
      <c r="O365" s="284"/>
      <c r="P365" s="284"/>
      <c r="Q365" s="284"/>
      <c r="R365" s="284"/>
      <c r="S365" s="284"/>
      <c r="T365" s="284"/>
      <c r="U365" s="284"/>
      <c r="V365" s="284"/>
      <c r="W365" s="284"/>
      <c r="X365" s="284"/>
      <c r="Y365" s="284"/>
      <c r="Z365" s="284"/>
      <c r="AA365" s="284"/>
      <c r="AB365" s="284"/>
      <c r="AC365" s="284"/>
      <c r="AD365" s="284"/>
      <c r="AE365" s="284"/>
      <c r="AF365" s="284"/>
      <c r="AG365" s="284"/>
      <c r="AH365" s="284"/>
      <c r="AI365" s="284"/>
      <c r="AJ365" s="284"/>
      <c r="AK365" s="284"/>
    </row>
    <row r="366" spans="12:37" ht="12" customHeight="1" x14ac:dyDescent="0.2">
      <c r="L366" s="206"/>
      <c r="O366" s="284"/>
      <c r="P366" s="284"/>
      <c r="Q366" s="284"/>
      <c r="R366" s="284"/>
      <c r="S366" s="284"/>
      <c r="T366" s="284"/>
      <c r="U366" s="284"/>
      <c r="V366" s="284"/>
      <c r="W366" s="284"/>
      <c r="X366" s="284"/>
      <c r="Y366" s="284"/>
      <c r="Z366" s="284"/>
      <c r="AA366" s="284"/>
      <c r="AB366" s="284"/>
      <c r="AC366" s="284"/>
      <c r="AD366" s="284"/>
      <c r="AE366" s="284"/>
      <c r="AF366" s="284"/>
      <c r="AG366" s="284"/>
      <c r="AH366" s="284"/>
      <c r="AI366" s="284"/>
      <c r="AJ366" s="284"/>
      <c r="AK366" s="284"/>
    </row>
    <row r="367" spans="12:37" ht="12" customHeight="1" x14ac:dyDescent="0.2">
      <c r="L367" s="206"/>
      <c r="O367" s="284"/>
      <c r="P367" s="284"/>
      <c r="Q367" s="284"/>
      <c r="R367" s="284"/>
      <c r="S367" s="284"/>
      <c r="T367" s="284"/>
      <c r="U367" s="284"/>
      <c r="V367" s="284"/>
      <c r="W367" s="284"/>
      <c r="X367" s="284"/>
      <c r="Y367" s="284"/>
      <c r="Z367" s="284"/>
      <c r="AA367" s="284"/>
      <c r="AB367" s="284"/>
      <c r="AC367" s="284"/>
      <c r="AD367" s="284"/>
      <c r="AE367" s="284"/>
      <c r="AF367" s="284"/>
      <c r="AG367" s="284"/>
      <c r="AH367" s="284"/>
      <c r="AI367" s="284"/>
      <c r="AJ367" s="284"/>
      <c r="AK367" s="284"/>
    </row>
    <row r="368" spans="12:37" ht="12" customHeight="1" x14ac:dyDescent="0.2">
      <c r="L368" s="206"/>
      <c r="O368" s="284"/>
      <c r="P368" s="284"/>
      <c r="Q368" s="284"/>
      <c r="R368" s="284"/>
      <c r="S368" s="284"/>
      <c r="T368" s="284"/>
      <c r="U368" s="284"/>
      <c r="V368" s="284"/>
      <c r="W368" s="284"/>
      <c r="X368" s="284"/>
      <c r="Y368" s="284"/>
      <c r="Z368" s="284"/>
      <c r="AA368" s="284"/>
      <c r="AB368" s="284"/>
      <c r="AC368" s="284"/>
      <c r="AD368" s="284"/>
      <c r="AE368" s="284"/>
      <c r="AF368" s="284"/>
      <c r="AG368" s="284"/>
      <c r="AH368" s="284"/>
      <c r="AI368" s="284"/>
      <c r="AJ368" s="284"/>
      <c r="AK368" s="284"/>
    </row>
    <row r="369" spans="12:37" ht="12" customHeight="1" x14ac:dyDescent="0.2">
      <c r="L369" s="206"/>
      <c r="O369" s="284"/>
      <c r="P369" s="284"/>
      <c r="Q369" s="284"/>
      <c r="R369" s="284"/>
      <c r="S369" s="284"/>
      <c r="T369" s="284"/>
      <c r="U369" s="284"/>
      <c r="V369" s="284"/>
      <c r="W369" s="284"/>
      <c r="X369" s="284"/>
      <c r="Y369" s="284"/>
      <c r="Z369" s="284"/>
      <c r="AA369" s="284"/>
      <c r="AB369" s="284"/>
      <c r="AC369" s="284"/>
      <c r="AD369" s="284"/>
      <c r="AE369" s="284"/>
      <c r="AF369" s="284"/>
      <c r="AG369" s="284"/>
      <c r="AH369" s="284"/>
      <c r="AI369" s="284"/>
      <c r="AJ369" s="284"/>
      <c r="AK369" s="284"/>
    </row>
    <row r="370" spans="12:37" ht="12" customHeight="1" x14ac:dyDescent="0.2">
      <c r="L370" s="206"/>
      <c r="O370" s="284"/>
      <c r="P370" s="284"/>
      <c r="Q370" s="284"/>
      <c r="R370" s="284"/>
      <c r="S370" s="284"/>
      <c r="T370" s="284"/>
      <c r="U370" s="284"/>
      <c r="V370" s="284"/>
      <c r="W370" s="284"/>
      <c r="X370" s="284"/>
      <c r="Y370" s="284"/>
      <c r="Z370" s="284"/>
      <c r="AA370" s="284"/>
      <c r="AB370" s="284"/>
      <c r="AC370" s="284"/>
      <c r="AD370" s="284"/>
      <c r="AE370" s="284"/>
      <c r="AF370" s="284"/>
      <c r="AG370" s="284"/>
      <c r="AH370" s="284"/>
      <c r="AI370" s="284"/>
      <c r="AJ370" s="284"/>
      <c r="AK370" s="284"/>
    </row>
    <row r="371" spans="12:37" ht="12" customHeight="1" x14ac:dyDescent="0.2">
      <c r="L371" s="206"/>
      <c r="O371" s="284"/>
      <c r="P371" s="284"/>
      <c r="Q371" s="284"/>
      <c r="R371" s="284"/>
      <c r="S371" s="284"/>
      <c r="T371" s="284"/>
      <c r="U371" s="284"/>
      <c r="V371" s="284"/>
      <c r="W371" s="284"/>
      <c r="X371" s="284"/>
      <c r="Y371" s="284"/>
      <c r="Z371" s="284"/>
      <c r="AA371" s="284"/>
      <c r="AB371" s="284"/>
      <c r="AC371" s="284"/>
      <c r="AD371" s="284"/>
      <c r="AE371" s="284"/>
      <c r="AF371" s="284"/>
      <c r="AG371" s="284"/>
      <c r="AH371" s="284"/>
      <c r="AI371" s="284"/>
      <c r="AJ371" s="284"/>
      <c r="AK371" s="284"/>
    </row>
    <row r="372" spans="12:37" ht="12" customHeight="1" x14ac:dyDescent="0.2">
      <c r="L372" s="206"/>
      <c r="O372" s="284"/>
      <c r="P372" s="284"/>
      <c r="Q372" s="284"/>
      <c r="R372" s="284"/>
      <c r="S372" s="284"/>
      <c r="T372" s="284"/>
      <c r="U372" s="284"/>
      <c r="V372" s="284"/>
      <c r="W372" s="284"/>
      <c r="X372" s="284"/>
      <c r="Y372" s="284"/>
      <c r="Z372" s="284"/>
      <c r="AA372" s="284"/>
      <c r="AB372" s="284"/>
      <c r="AC372" s="284"/>
      <c r="AD372" s="284"/>
      <c r="AE372" s="284"/>
      <c r="AF372" s="284"/>
      <c r="AG372" s="284"/>
      <c r="AH372" s="284"/>
      <c r="AI372" s="284"/>
      <c r="AJ372" s="284"/>
      <c r="AK372" s="284"/>
    </row>
    <row r="373" spans="12:37" ht="12" customHeight="1" x14ac:dyDescent="0.2">
      <c r="L373" s="206"/>
      <c r="O373" s="284"/>
      <c r="P373" s="284"/>
      <c r="Q373" s="284"/>
      <c r="R373" s="284"/>
      <c r="S373" s="284"/>
      <c r="T373" s="284"/>
      <c r="U373" s="284"/>
      <c r="V373" s="284"/>
      <c r="W373" s="284"/>
      <c r="X373" s="284"/>
      <c r="Y373" s="284"/>
      <c r="Z373" s="284"/>
      <c r="AA373" s="284"/>
      <c r="AB373" s="284"/>
      <c r="AC373" s="284"/>
      <c r="AD373" s="284"/>
      <c r="AE373" s="284"/>
      <c r="AF373" s="284"/>
      <c r="AG373" s="284"/>
      <c r="AH373" s="284"/>
      <c r="AI373" s="284"/>
      <c r="AJ373" s="284"/>
      <c r="AK373" s="284"/>
    </row>
    <row r="374" spans="12:37" ht="12" customHeight="1" x14ac:dyDescent="0.2">
      <c r="L374" s="206"/>
      <c r="O374" s="284"/>
      <c r="P374" s="284"/>
      <c r="Q374" s="284"/>
      <c r="R374" s="284"/>
      <c r="S374" s="284"/>
      <c r="T374" s="284"/>
      <c r="U374" s="284"/>
      <c r="V374" s="284"/>
      <c r="W374" s="284"/>
      <c r="X374" s="284"/>
      <c r="Y374" s="284"/>
      <c r="Z374" s="284"/>
      <c r="AA374" s="284"/>
      <c r="AB374" s="284"/>
      <c r="AC374" s="284"/>
      <c r="AD374" s="284"/>
      <c r="AE374" s="284"/>
      <c r="AF374" s="284"/>
      <c r="AG374" s="284"/>
      <c r="AH374" s="284"/>
      <c r="AI374" s="284"/>
      <c r="AJ374" s="284"/>
      <c r="AK374" s="284"/>
    </row>
    <row r="375" spans="12:37" ht="12" customHeight="1" x14ac:dyDescent="0.2">
      <c r="L375" s="206"/>
      <c r="O375" s="284"/>
      <c r="P375" s="284"/>
      <c r="Q375" s="284"/>
      <c r="R375" s="284"/>
      <c r="S375" s="284"/>
      <c r="T375" s="284"/>
      <c r="U375" s="284"/>
      <c r="V375" s="284"/>
      <c r="W375" s="284"/>
      <c r="X375" s="284"/>
      <c r="Y375" s="284"/>
      <c r="Z375" s="284"/>
      <c r="AA375" s="284"/>
      <c r="AB375" s="284"/>
      <c r="AC375" s="284"/>
      <c r="AD375" s="284"/>
      <c r="AE375" s="284"/>
      <c r="AF375" s="284"/>
      <c r="AG375" s="284"/>
      <c r="AH375" s="284"/>
      <c r="AI375" s="284"/>
      <c r="AJ375" s="284"/>
      <c r="AK375" s="284"/>
    </row>
    <row r="376" spans="12:37" ht="12" customHeight="1" x14ac:dyDescent="0.2">
      <c r="L376" s="206"/>
      <c r="O376" s="284"/>
      <c r="P376" s="284"/>
      <c r="Q376" s="284"/>
      <c r="R376" s="284"/>
      <c r="S376" s="284"/>
      <c r="T376" s="284"/>
      <c r="U376" s="284"/>
      <c r="V376" s="284"/>
      <c r="W376" s="284"/>
      <c r="X376" s="284"/>
      <c r="Y376" s="284"/>
      <c r="Z376" s="284"/>
      <c r="AA376" s="284"/>
      <c r="AB376" s="284"/>
      <c r="AC376" s="284"/>
      <c r="AD376" s="284"/>
      <c r="AE376" s="284"/>
      <c r="AF376" s="284"/>
      <c r="AG376" s="284"/>
      <c r="AH376" s="284"/>
      <c r="AI376" s="284"/>
      <c r="AJ376" s="284"/>
      <c r="AK376" s="284"/>
    </row>
    <row r="377" spans="12:37" ht="12" customHeight="1" x14ac:dyDescent="0.2">
      <c r="L377" s="206"/>
      <c r="O377" s="284"/>
      <c r="P377" s="284"/>
      <c r="Q377" s="284"/>
      <c r="R377" s="284"/>
      <c r="S377" s="284"/>
      <c r="T377" s="284"/>
      <c r="U377" s="284"/>
      <c r="V377" s="284"/>
      <c r="W377" s="284"/>
      <c r="X377" s="284"/>
      <c r="Y377" s="284"/>
      <c r="Z377" s="284"/>
      <c r="AA377" s="284"/>
      <c r="AB377" s="284"/>
      <c r="AC377" s="284"/>
      <c r="AD377" s="284"/>
      <c r="AE377" s="284"/>
      <c r="AF377" s="284"/>
      <c r="AG377" s="284"/>
      <c r="AH377" s="284"/>
      <c r="AI377" s="284"/>
      <c r="AJ377" s="284"/>
      <c r="AK377" s="284"/>
    </row>
    <row r="378" spans="12:37" ht="12" customHeight="1" x14ac:dyDescent="0.2">
      <c r="L378" s="206"/>
      <c r="O378" s="284"/>
      <c r="P378" s="284"/>
      <c r="Q378" s="284"/>
      <c r="R378" s="284"/>
      <c r="S378" s="284"/>
      <c r="T378" s="284"/>
      <c r="U378" s="284"/>
      <c r="V378" s="284"/>
      <c r="W378" s="284"/>
      <c r="X378" s="284"/>
      <c r="Y378" s="284"/>
      <c r="Z378" s="284"/>
      <c r="AA378" s="284"/>
      <c r="AB378" s="284"/>
      <c r="AC378" s="284"/>
      <c r="AD378" s="284"/>
      <c r="AE378" s="284"/>
      <c r="AF378" s="284"/>
      <c r="AG378" s="284"/>
      <c r="AH378" s="284"/>
      <c r="AI378" s="284"/>
      <c r="AJ378" s="284"/>
      <c r="AK378" s="284"/>
    </row>
    <row r="379" spans="12:37" ht="12" customHeight="1" x14ac:dyDescent="0.2">
      <c r="L379" s="206"/>
      <c r="O379" s="284"/>
      <c r="P379" s="284"/>
      <c r="Q379" s="284"/>
      <c r="R379" s="284"/>
      <c r="S379" s="284"/>
      <c r="T379" s="284"/>
      <c r="U379" s="284"/>
      <c r="V379" s="284"/>
      <c r="W379" s="284"/>
      <c r="X379" s="284"/>
      <c r="Y379" s="284"/>
      <c r="Z379" s="284"/>
      <c r="AA379" s="284"/>
      <c r="AB379" s="284"/>
      <c r="AC379" s="284"/>
      <c r="AD379" s="284"/>
      <c r="AE379" s="284"/>
      <c r="AF379" s="284"/>
      <c r="AG379" s="284"/>
      <c r="AH379" s="284"/>
      <c r="AI379" s="284"/>
      <c r="AJ379" s="284"/>
      <c r="AK379" s="284"/>
    </row>
    <row r="380" spans="12:37" ht="12" customHeight="1" x14ac:dyDescent="0.2">
      <c r="L380" s="206"/>
      <c r="O380" s="284"/>
      <c r="P380" s="284"/>
      <c r="Q380" s="284"/>
      <c r="R380" s="284"/>
      <c r="S380" s="284"/>
      <c r="T380" s="284"/>
      <c r="U380" s="284"/>
      <c r="V380" s="284"/>
      <c r="W380" s="284"/>
      <c r="X380" s="284"/>
      <c r="Y380" s="284"/>
      <c r="Z380" s="284"/>
      <c r="AA380" s="284"/>
      <c r="AB380" s="284"/>
      <c r="AC380" s="284"/>
      <c r="AD380" s="284"/>
      <c r="AE380" s="284"/>
      <c r="AF380" s="284"/>
      <c r="AG380" s="284"/>
      <c r="AH380" s="284"/>
      <c r="AI380" s="284"/>
      <c r="AJ380" s="284"/>
      <c r="AK380" s="284"/>
    </row>
    <row r="381" spans="12:37" ht="12" customHeight="1" x14ac:dyDescent="0.2">
      <c r="L381" s="206"/>
      <c r="O381" s="284"/>
      <c r="P381" s="284"/>
      <c r="Q381" s="284"/>
      <c r="R381" s="284"/>
      <c r="S381" s="284"/>
      <c r="T381" s="284"/>
      <c r="U381" s="284"/>
      <c r="V381" s="284"/>
      <c r="W381" s="284"/>
      <c r="X381" s="284"/>
      <c r="Y381" s="284"/>
      <c r="Z381" s="284"/>
      <c r="AA381" s="284"/>
      <c r="AB381" s="284"/>
      <c r="AC381" s="284"/>
      <c r="AD381" s="284"/>
      <c r="AE381" s="284"/>
      <c r="AF381" s="284"/>
      <c r="AG381" s="284"/>
      <c r="AH381" s="284"/>
      <c r="AI381" s="284"/>
      <c r="AJ381" s="284"/>
      <c r="AK381" s="284"/>
    </row>
    <row r="382" spans="12:37" ht="12" customHeight="1" x14ac:dyDescent="0.2">
      <c r="L382" s="206"/>
      <c r="O382" s="284"/>
      <c r="P382" s="284"/>
      <c r="Q382" s="284"/>
      <c r="R382" s="284"/>
      <c r="S382" s="284"/>
      <c r="T382" s="284"/>
      <c r="U382" s="284"/>
      <c r="V382" s="284"/>
      <c r="W382" s="284"/>
      <c r="X382" s="284"/>
      <c r="Y382" s="284"/>
      <c r="Z382" s="284"/>
      <c r="AA382" s="284"/>
      <c r="AB382" s="284"/>
      <c r="AC382" s="284"/>
      <c r="AD382" s="284"/>
      <c r="AE382" s="284"/>
      <c r="AF382" s="284"/>
      <c r="AG382" s="284"/>
      <c r="AH382" s="284"/>
      <c r="AI382" s="284"/>
      <c r="AJ382" s="284"/>
      <c r="AK382" s="284"/>
    </row>
    <row r="383" spans="12:37" ht="12" customHeight="1" x14ac:dyDescent="0.2">
      <c r="L383" s="206"/>
      <c r="O383" s="284"/>
      <c r="P383" s="284"/>
      <c r="Q383" s="284"/>
      <c r="R383" s="284"/>
      <c r="S383" s="284"/>
      <c r="T383" s="284"/>
      <c r="U383" s="284"/>
      <c r="V383" s="284"/>
      <c r="W383" s="284"/>
      <c r="X383" s="284"/>
      <c r="Y383" s="284"/>
      <c r="Z383" s="284"/>
      <c r="AA383" s="284"/>
      <c r="AB383" s="284"/>
      <c r="AC383" s="284"/>
      <c r="AD383" s="284"/>
      <c r="AE383" s="284"/>
      <c r="AF383" s="284"/>
      <c r="AG383" s="284"/>
      <c r="AH383" s="284"/>
      <c r="AI383" s="284"/>
      <c r="AJ383" s="284"/>
      <c r="AK383" s="284"/>
    </row>
    <row r="384" spans="12:37" ht="12" customHeight="1" x14ac:dyDescent="0.2">
      <c r="L384" s="206"/>
      <c r="O384" s="284"/>
      <c r="P384" s="284"/>
      <c r="Q384" s="284"/>
      <c r="R384" s="284"/>
      <c r="S384" s="284"/>
      <c r="T384" s="284"/>
      <c r="U384" s="284"/>
      <c r="V384" s="284"/>
      <c r="W384" s="284"/>
      <c r="X384" s="284"/>
      <c r="Y384" s="284"/>
      <c r="Z384" s="284"/>
      <c r="AA384" s="284"/>
      <c r="AB384" s="284"/>
      <c r="AC384" s="284"/>
      <c r="AD384" s="284"/>
      <c r="AE384" s="284"/>
      <c r="AF384" s="284"/>
      <c r="AG384" s="284"/>
      <c r="AH384" s="284"/>
      <c r="AI384" s="284"/>
      <c r="AJ384" s="284"/>
      <c r="AK384" s="284"/>
    </row>
    <row r="385" spans="12:37" ht="12" customHeight="1" x14ac:dyDescent="0.2">
      <c r="L385" s="206"/>
      <c r="O385" s="284"/>
      <c r="P385" s="284"/>
      <c r="Q385" s="284"/>
      <c r="R385" s="284"/>
      <c r="S385" s="284"/>
      <c r="T385" s="284"/>
      <c r="U385" s="284"/>
      <c r="V385" s="284"/>
      <c r="W385" s="284"/>
      <c r="X385" s="284"/>
      <c r="Y385" s="284"/>
      <c r="Z385" s="284"/>
      <c r="AA385" s="284"/>
      <c r="AB385" s="284"/>
      <c r="AC385" s="284"/>
      <c r="AD385" s="284"/>
      <c r="AE385" s="284"/>
      <c r="AF385" s="284"/>
      <c r="AG385" s="284"/>
      <c r="AH385" s="284"/>
      <c r="AI385" s="284"/>
      <c r="AJ385" s="284"/>
      <c r="AK385" s="284"/>
    </row>
    <row r="386" spans="12:37" ht="12" customHeight="1" x14ac:dyDescent="0.2">
      <c r="L386" s="206"/>
      <c r="O386" s="284"/>
      <c r="P386" s="284"/>
      <c r="Q386" s="284"/>
      <c r="R386" s="284"/>
      <c r="S386" s="284"/>
      <c r="T386" s="284"/>
      <c r="U386" s="284"/>
      <c r="V386" s="284"/>
      <c r="W386" s="284"/>
      <c r="X386" s="284"/>
      <c r="Y386" s="284"/>
      <c r="Z386" s="284"/>
      <c r="AA386" s="284"/>
      <c r="AB386" s="284"/>
      <c r="AC386" s="284"/>
      <c r="AD386" s="284"/>
      <c r="AE386" s="284"/>
      <c r="AF386" s="284"/>
      <c r="AG386" s="284"/>
      <c r="AH386" s="284"/>
      <c r="AI386" s="284"/>
      <c r="AJ386" s="284"/>
      <c r="AK386" s="284"/>
    </row>
    <row r="387" spans="12:37" ht="12" customHeight="1" x14ac:dyDescent="0.2">
      <c r="L387" s="206"/>
      <c r="O387" s="284"/>
      <c r="P387" s="284"/>
      <c r="Q387" s="284"/>
      <c r="R387" s="284"/>
      <c r="S387" s="284"/>
      <c r="T387" s="284"/>
      <c r="U387" s="284"/>
      <c r="V387" s="284"/>
      <c r="W387" s="284"/>
      <c r="X387" s="284"/>
      <c r="Y387" s="284"/>
      <c r="Z387" s="284"/>
      <c r="AA387" s="284"/>
      <c r="AB387" s="284"/>
      <c r="AC387" s="284"/>
      <c r="AD387" s="284"/>
      <c r="AE387" s="284"/>
      <c r="AF387" s="284"/>
      <c r="AG387" s="284"/>
      <c r="AH387" s="284"/>
      <c r="AI387" s="284"/>
      <c r="AJ387" s="284"/>
      <c r="AK387" s="284"/>
    </row>
    <row r="388" spans="12:37" ht="12" customHeight="1" x14ac:dyDescent="0.2">
      <c r="L388" s="206"/>
      <c r="O388" s="284"/>
      <c r="P388" s="284"/>
      <c r="Q388" s="284"/>
      <c r="R388" s="284"/>
      <c r="S388" s="284"/>
      <c r="T388" s="284"/>
      <c r="U388" s="284"/>
      <c r="V388" s="284"/>
      <c r="W388" s="284"/>
      <c r="X388" s="284"/>
      <c r="Y388" s="284"/>
      <c r="Z388" s="284"/>
      <c r="AA388" s="284"/>
      <c r="AB388" s="284"/>
      <c r="AC388" s="284"/>
      <c r="AD388" s="284"/>
      <c r="AE388" s="284"/>
      <c r="AF388" s="284"/>
      <c r="AG388" s="284"/>
      <c r="AH388" s="284"/>
      <c r="AI388" s="284"/>
      <c r="AJ388" s="284"/>
      <c r="AK388" s="284"/>
    </row>
    <row r="389" spans="12:37" ht="12" customHeight="1" x14ac:dyDescent="0.2">
      <c r="L389" s="206"/>
      <c r="O389" s="284"/>
      <c r="P389" s="284"/>
      <c r="Q389" s="284"/>
      <c r="R389" s="284"/>
      <c r="S389" s="284"/>
      <c r="T389" s="284"/>
      <c r="U389" s="284"/>
      <c r="V389" s="284"/>
      <c r="W389" s="284"/>
      <c r="X389" s="284"/>
      <c r="Y389" s="284"/>
      <c r="Z389" s="284"/>
      <c r="AA389" s="284"/>
      <c r="AB389" s="284"/>
      <c r="AC389" s="284"/>
      <c r="AD389" s="284"/>
      <c r="AE389" s="284"/>
      <c r="AF389" s="284"/>
      <c r="AG389" s="284"/>
      <c r="AH389" s="284"/>
      <c r="AI389" s="284"/>
      <c r="AJ389" s="284"/>
      <c r="AK389" s="284"/>
    </row>
    <row r="390" spans="12:37" ht="12" customHeight="1" x14ac:dyDescent="0.2">
      <c r="L390" s="206"/>
      <c r="O390" s="284"/>
      <c r="P390" s="284"/>
      <c r="Q390" s="284"/>
      <c r="R390" s="284"/>
      <c r="S390" s="284"/>
      <c r="T390" s="284"/>
      <c r="U390" s="284"/>
      <c r="V390" s="284"/>
      <c r="W390" s="284"/>
      <c r="X390" s="284"/>
      <c r="Y390" s="284"/>
      <c r="Z390" s="284"/>
      <c r="AA390" s="284"/>
      <c r="AB390" s="284"/>
      <c r="AC390" s="284"/>
      <c r="AD390" s="284"/>
      <c r="AE390" s="284"/>
      <c r="AF390" s="284"/>
      <c r="AG390" s="284"/>
      <c r="AH390" s="284"/>
      <c r="AI390" s="284"/>
      <c r="AJ390" s="284"/>
      <c r="AK390" s="284"/>
    </row>
    <row r="391" spans="12:37" ht="12" customHeight="1" x14ac:dyDescent="0.2">
      <c r="L391" s="206"/>
      <c r="O391" s="284"/>
      <c r="P391" s="284"/>
      <c r="Q391" s="284"/>
      <c r="R391" s="284"/>
      <c r="S391" s="284"/>
      <c r="T391" s="284"/>
      <c r="U391" s="284"/>
      <c r="V391" s="284"/>
      <c r="W391" s="284"/>
      <c r="X391" s="284"/>
      <c r="Y391" s="284"/>
      <c r="Z391" s="284"/>
      <c r="AA391" s="284"/>
      <c r="AB391" s="284"/>
      <c r="AC391" s="284"/>
      <c r="AD391" s="284"/>
      <c r="AE391" s="284"/>
      <c r="AF391" s="284"/>
      <c r="AG391" s="284"/>
      <c r="AH391" s="284"/>
      <c r="AI391" s="284"/>
      <c r="AJ391" s="284"/>
      <c r="AK391" s="284"/>
    </row>
    <row r="392" spans="12:37" ht="12" customHeight="1" x14ac:dyDescent="0.2">
      <c r="L392" s="206"/>
      <c r="O392" s="284"/>
      <c r="P392" s="284"/>
      <c r="Q392" s="284"/>
      <c r="R392" s="284"/>
      <c r="S392" s="284"/>
      <c r="T392" s="284"/>
      <c r="U392" s="284"/>
      <c r="V392" s="284"/>
      <c r="W392" s="284"/>
      <c r="X392" s="284"/>
      <c r="Y392" s="284"/>
      <c r="Z392" s="284"/>
      <c r="AA392" s="284"/>
      <c r="AB392" s="284"/>
      <c r="AC392" s="284"/>
      <c r="AD392" s="284"/>
      <c r="AE392" s="284"/>
      <c r="AF392" s="284"/>
      <c r="AG392" s="284"/>
      <c r="AH392" s="284"/>
      <c r="AI392" s="284"/>
      <c r="AJ392" s="284"/>
      <c r="AK392" s="284"/>
    </row>
    <row r="393" spans="12:37" ht="12" customHeight="1" x14ac:dyDescent="0.2">
      <c r="L393" s="206"/>
      <c r="O393" s="284"/>
      <c r="P393" s="284"/>
      <c r="Q393" s="284"/>
      <c r="R393" s="284"/>
      <c r="S393" s="284"/>
      <c r="T393" s="284"/>
      <c r="U393" s="284"/>
      <c r="V393" s="284"/>
      <c r="W393" s="284"/>
      <c r="X393" s="284"/>
      <c r="Y393" s="284"/>
      <c r="Z393" s="284"/>
      <c r="AA393" s="284"/>
      <c r="AB393" s="284"/>
      <c r="AC393" s="284"/>
      <c r="AD393" s="284"/>
      <c r="AE393" s="284"/>
      <c r="AF393" s="284"/>
      <c r="AG393" s="284"/>
      <c r="AH393" s="284"/>
      <c r="AI393" s="284"/>
      <c r="AJ393" s="284"/>
      <c r="AK393" s="284"/>
    </row>
    <row r="394" spans="12:37" ht="12" customHeight="1" x14ac:dyDescent="0.2">
      <c r="L394" s="206"/>
      <c r="O394" s="284"/>
      <c r="P394" s="284"/>
      <c r="Q394" s="284"/>
      <c r="R394" s="284"/>
      <c r="S394" s="284"/>
      <c r="T394" s="284"/>
      <c r="U394" s="284"/>
      <c r="V394" s="284"/>
      <c r="W394" s="284"/>
      <c r="X394" s="284"/>
      <c r="Y394" s="284"/>
      <c r="Z394" s="284"/>
      <c r="AA394" s="284"/>
      <c r="AB394" s="284"/>
      <c r="AC394" s="284"/>
      <c r="AD394" s="284"/>
      <c r="AE394" s="284"/>
      <c r="AF394" s="284"/>
      <c r="AG394" s="284"/>
      <c r="AH394" s="284"/>
      <c r="AI394" s="284"/>
      <c r="AJ394" s="284"/>
      <c r="AK394" s="284"/>
    </row>
    <row r="395" spans="12:37" ht="12" customHeight="1" x14ac:dyDescent="0.2">
      <c r="L395" s="206"/>
      <c r="O395" s="284"/>
      <c r="P395" s="284"/>
      <c r="Q395" s="284"/>
      <c r="R395" s="284"/>
      <c r="S395" s="284"/>
      <c r="T395" s="284"/>
      <c r="U395" s="284"/>
      <c r="V395" s="284"/>
      <c r="W395" s="284"/>
      <c r="X395" s="284"/>
      <c r="Y395" s="284"/>
      <c r="Z395" s="284"/>
      <c r="AA395" s="284"/>
      <c r="AB395" s="284"/>
      <c r="AC395" s="284"/>
      <c r="AD395" s="284"/>
      <c r="AE395" s="284"/>
      <c r="AF395" s="284"/>
      <c r="AG395" s="284"/>
      <c r="AH395" s="284"/>
      <c r="AI395" s="284"/>
      <c r="AJ395" s="284"/>
      <c r="AK395" s="284"/>
    </row>
    <row r="396" spans="12:37" ht="12" customHeight="1" x14ac:dyDescent="0.2">
      <c r="L396" s="206"/>
      <c r="O396" s="284"/>
      <c r="P396" s="284"/>
      <c r="Q396" s="284"/>
      <c r="R396" s="284"/>
      <c r="S396" s="284"/>
      <c r="T396" s="284"/>
      <c r="U396" s="284"/>
      <c r="V396" s="284"/>
      <c r="W396" s="284"/>
      <c r="X396" s="284"/>
      <c r="Y396" s="284"/>
      <c r="Z396" s="284"/>
      <c r="AA396" s="284"/>
      <c r="AB396" s="284"/>
      <c r="AC396" s="284"/>
      <c r="AD396" s="284"/>
      <c r="AE396" s="284"/>
      <c r="AF396" s="284"/>
      <c r="AG396" s="284"/>
      <c r="AH396" s="284"/>
      <c r="AI396" s="284"/>
      <c r="AJ396" s="284"/>
      <c r="AK396" s="284"/>
    </row>
    <row r="397" spans="12:37" ht="12" customHeight="1" x14ac:dyDescent="0.2">
      <c r="L397" s="206"/>
      <c r="O397" s="284"/>
      <c r="P397" s="284"/>
      <c r="Q397" s="284"/>
      <c r="R397" s="284"/>
      <c r="S397" s="284"/>
      <c r="T397" s="284"/>
      <c r="U397" s="284"/>
      <c r="V397" s="284"/>
      <c r="W397" s="284"/>
      <c r="X397" s="284"/>
      <c r="Y397" s="284"/>
      <c r="Z397" s="284"/>
      <c r="AA397" s="284"/>
      <c r="AB397" s="284"/>
      <c r="AC397" s="284"/>
      <c r="AD397" s="284"/>
      <c r="AE397" s="284"/>
      <c r="AF397" s="284"/>
      <c r="AG397" s="284"/>
      <c r="AH397" s="284"/>
      <c r="AI397" s="284"/>
      <c r="AJ397" s="284"/>
      <c r="AK397" s="284"/>
    </row>
    <row r="398" spans="12:37" ht="12" customHeight="1" x14ac:dyDescent="0.2">
      <c r="L398" s="206"/>
      <c r="O398" s="284"/>
      <c r="P398" s="284"/>
      <c r="Q398" s="284"/>
      <c r="R398" s="284"/>
      <c r="S398" s="284"/>
      <c r="T398" s="284"/>
      <c r="U398" s="284"/>
      <c r="V398" s="284"/>
      <c r="W398" s="284"/>
      <c r="X398" s="284"/>
      <c r="Y398" s="284"/>
      <c r="Z398" s="284"/>
      <c r="AA398" s="284"/>
      <c r="AB398" s="284"/>
      <c r="AC398" s="284"/>
      <c r="AD398" s="284"/>
      <c r="AE398" s="284"/>
      <c r="AF398" s="284"/>
      <c r="AG398" s="284"/>
      <c r="AH398" s="284"/>
      <c r="AI398" s="284"/>
      <c r="AJ398" s="284"/>
      <c r="AK398" s="284"/>
    </row>
    <row r="399" spans="12:37" ht="12" customHeight="1" x14ac:dyDescent="0.2">
      <c r="L399" s="206"/>
      <c r="O399" s="284"/>
      <c r="P399" s="284"/>
      <c r="Q399" s="284"/>
      <c r="R399" s="284"/>
      <c r="S399" s="284"/>
      <c r="T399" s="284"/>
      <c r="U399" s="284"/>
      <c r="V399" s="284"/>
      <c r="W399" s="284"/>
      <c r="X399" s="284"/>
      <c r="Y399" s="284"/>
      <c r="Z399" s="284"/>
      <c r="AA399" s="284"/>
      <c r="AB399" s="284"/>
      <c r="AC399" s="284"/>
      <c r="AD399" s="284"/>
      <c r="AE399" s="284"/>
      <c r="AF399" s="284"/>
      <c r="AG399" s="284"/>
      <c r="AH399" s="284"/>
      <c r="AI399" s="284"/>
      <c r="AJ399" s="284"/>
      <c r="AK399" s="284"/>
    </row>
    <row r="400" spans="12:37" ht="12" customHeight="1" x14ac:dyDescent="0.2">
      <c r="L400" s="206"/>
      <c r="O400" s="284"/>
      <c r="P400" s="284"/>
      <c r="Q400" s="284"/>
      <c r="R400" s="284"/>
      <c r="S400" s="284"/>
      <c r="T400" s="284"/>
      <c r="U400" s="284"/>
      <c r="V400" s="284"/>
      <c r="W400" s="284"/>
      <c r="X400" s="284"/>
      <c r="Y400" s="284"/>
      <c r="Z400" s="284"/>
      <c r="AA400" s="284"/>
      <c r="AB400" s="284"/>
      <c r="AC400" s="284"/>
      <c r="AD400" s="284"/>
      <c r="AE400" s="284"/>
      <c r="AF400" s="284"/>
      <c r="AG400" s="284"/>
      <c r="AH400" s="284"/>
      <c r="AI400" s="284"/>
      <c r="AJ400" s="284"/>
      <c r="AK400" s="284"/>
    </row>
    <row r="401" spans="12:37" ht="12" customHeight="1" x14ac:dyDescent="0.2">
      <c r="L401" s="206"/>
      <c r="O401" s="284"/>
      <c r="P401" s="284"/>
      <c r="Q401" s="284"/>
      <c r="R401" s="284"/>
      <c r="S401" s="284"/>
      <c r="T401" s="284"/>
      <c r="U401" s="284"/>
      <c r="V401" s="284"/>
      <c r="W401" s="284"/>
      <c r="X401" s="284"/>
      <c r="Y401" s="284"/>
      <c r="Z401" s="284"/>
      <c r="AA401" s="284"/>
      <c r="AB401" s="284"/>
      <c r="AC401" s="284"/>
      <c r="AD401" s="284"/>
      <c r="AE401" s="284"/>
      <c r="AF401" s="284"/>
      <c r="AG401" s="284"/>
      <c r="AH401" s="284"/>
      <c r="AI401" s="284"/>
      <c r="AJ401" s="284"/>
      <c r="AK401" s="284"/>
    </row>
    <row r="402" spans="12:37" ht="12" customHeight="1" x14ac:dyDescent="0.2">
      <c r="L402" s="206"/>
      <c r="O402" s="284"/>
      <c r="P402" s="284"/>
      <c r="Q402" s="284"/>
      <c r="R402" s="284"/>
      <c r="S402" s="284"/>
      <c r="T402" s="284"/>
      <c r="U402" s="284"/>
      <c r="V402" s="284"/>
      <c r="W402" s="284"/>
      <c r="X402" s="284"/>
      <c r="Y402" s="284"/>
      <c r="Z402" s="284"/>
      <c r="AA402" s="284"/>
      <c r="AB402" s="284"/>
      <c r="AC402" s="284"/>
      <c r="AD402" s="284"/>
      <c r="AE402" s="284"/>
      <c r="AF402" s="284"/>
      <c r="AG402" s="284"/>
      <c r="AH402" s="284"/>
      <c r="AI402" s="284"/>
      <c r="AJ402" s="284"/>
      <c r="AK402" s="284"/>
    </row>
    <row r="403" spans="12:37" ht="12" customHeight="1" x14ac:dyDescent="0.2">
      <c r="L403" s="206"/>
      <c r="O403" s="284"/>
      <c r="P403" s="284"/>
      <c r="Q403" s="284"/>
      <c r="R403" s="284"/>
      <c r="S403" s="284"/>
      <c r="T403" s="284"/>
      <c r="U403" s="284"/>
      <c r="V403" s="284"/>
      <c r="W403" s="284"/>
      <c r="X403" s="284"/>
      <c r="Y403" s="284"/>
      <c r="Z403" s="284"/>
      <c r="AA403" s="284"/>
      <c r="AB403" s="284"/>
      <c r="AC403" s="284"/>
      <c r="AD403" s="284"/>
      <c r="AE403" s="284"/>
      <c r="AF403" s="284"/>
      <c r="AG403" s="284"/>
      <c r="AH403" s="284"/>
      <c r="AI403" s="284"/>
      <c r="AJ403" s="284"/>
      <c r="AK403" s="284"/>
    </row>
    <row r="404" spans="12:37" ht="12" customHeight="1" x14ac:dyDescent="0.2">
      <c r="L404" s="206"/>
      <c r="O404" s="284"/>
      <c r="P404" s="284"/>
      <c r="Q404" s="284"/>
      <c r="R404" s="284"/>
      <c r="S404" s="284"/>
      <c r="T404" s="284"/>
      <c r="U404" s="284"/>
      <c r="V404" s="284"/>
      <c r="W404" s="284"/>
      <c r="X404" s="284"/>
      <c r="Y404" s="284"/>
      <c r="Z404" s="284"/>
      <c r="AA404" s="284"/>
      <c r="AB404" s="284"/>
      <c r="AC404" s="284"/>
      <c r="AD404" s="284"/>
      <c r="AE404" s="284"/>
      <c r="AF404" s="284"/>
      <c r="AG404" s="284"/>
      <c r="AH404" s="284"/>
      <c r="AI404" s="284"/>
      <c r="AJ404" s="284"/>
      <c r="AK404" s="284"/>
    </row>
    <row r="405" spans="12:37" ht="12" customHeight="1" x14ac:dyDescent="0.2">
      <c r="L405" s="206"/>
      <c r="O405" s="284"/>
      <c r="P405" s="284"/>
      <c r="Q405" s="284"/>
      <c r="R405" s="284"/>
      <c r="S405" s="284"/>
      <c r="T405" s="284"/>
      <c r="U405" s="284"/>
      <c r="V405" s="284"/>
      <c r="W405" s="284"/>
      <c r="X405" s="284"/>
      <c r="Y405" s="284"/>
      <c r="Z405" s="284"/>
      <c r="AA405" s="284"/>
      <c r="AB405" s="284"/>
      <c r="AC405" s="284"/>
      <c r="AD405" s="284"/>
      <c r="AE405" s="284"/>
      <c r="AF405" s="284"/>
      <c r="AG405" s="284"/>
      <c r="AH405" s="284"/>
      <c r="AI405" s="284"/>
      <c r="AJ405" s="284"/>
      <c r="AK405" s="284"/>
    </row>
    <row r="406" spans="12:37" ht="12" customHeight="1" x14ac:dyDescent="0.2">
      <c r="L406" s="206"/>
      <c r="O406" s="284"/>
      <c r="P406" s="284"/>
      <c r="Q406" s="284"/>
      <c r="R406" s="284"/>
      <c r="S406" s="284"/>
      <c r="T406" s="284"/>
      <c r="U406" s="284"/>
      <c r="V406" s="284"/>
      <c r="W406" s="284"/>
      <c r="X406" s="284"/>
      <c r="Y406" s="284"/>
      <c r="Z406" s="284"/>
      <c r="AA406" s="284"/>
      <c r="AB406" s="284"/>
      <c r="AC406" s="284"/>
      <c r="AD406" s="284"/>
      <c r="AE406" s="284"/>
      <c r="AF406" s="284"/>
      <c r="AG406" s="284"/>
      <c r="AH406" s="284"/>
      <c r="AI406" s="284"/>
      <c r="AJ406" s="284"/>
      <c r="AK406" s="284"/>
    </row>
    <row r="407" spans="12:37" ht="12" customHeight="1" x14ac:dyDescent="0.2">
      <c r="L407" s="206"/>
      <c r="O407" s="284"/>
      <c r="P407" s="284"/>
      <c r="Q407" s="284"/>
      <c r="R407" s="284"/>
      <c r="S407" s="284"/>
      <c r="T407" s="284"/>
      <c r="U407" s="284"/>
      <c r="V407" s="284"/>
      <c r="W407" s="284"/>
      <c r="X407" s="284"/>
      <c r="Y407" s="284"/>
      <c r="Z407" s="284"/>
      <c r="AA407" s="284"/>
      <c r="AB407" s="284"/>
      <c r="AC407" s="284"/>
      <c r="AD407" s="284"/>
      <c r="AE407" s="284"/>
      <c r="AF407" s="284"/>
      <c r="AG407" s="284"/>
      <c r="AH407" s="284"/>
      <c r="AI407" s="284"/>
      <c r="AJ407" s="284"/>
      <c r="AK407" s="284"/>
    </row>
    <row r="408" spans="12:37" ht="12" customHeight="1" x14ac:dyDescent="0.2">
      <c r="L408" s="206"/>
      <c r="O408" s="284"/>
      <c r="P408" s="284"/>
      <c r="Q408" s="284"/>
      <c r="R408" s="284"/>
      <c r="S408" s="284"/>
      <c r="T408" s="284"/>
      <c r="U408" s="284"/>
      <c r="V408" s="284"/>
      <c r="W408" s="284"/>
      <c r="X408" s="284"/>
      <c r="Y408" s="284"/>
      <c r="Z408" s="284"/>
      <c r="AA408" s="284"/>
      <c r="AB408" s="284"/>
      <c r="AC408" s="284"/>
      <c r="AD408" s="284"/>
      <c r="AE408" s="284"/>
      <c r="AF408" s="284"/>
      <c r="AG408" s="284"/>
      <c r="AH408" s="284"/>
      <c r="AI408" s="284"/>
      <c r="AJ408" s="284"/>
      <c r="AK408" s="284"/>
    </row>
    <row r="409" spans="12:37" ht="12" customHeight="1" x14ac:dyDescent="0.2">
      <c r="L409" s="206"/>
      <c r="O409" s="284"/>
      <c r="P409" s="284"/>
      <c r="Q409" s="284"/>
      <c r="R409" s="284"/>
      <c r="S409" s="284"/>
      <c r="T409" s="284"/>
      <c r="U409" s="284"/>
      <c r="V409" s="284"/>
      <c r="W409" s="284"/>
      <c r="X409" s="284"/>
      <c r="Y409" s="284"/>
      <c r="Z409" s="284"/>
      <c r="AA409" s="284"/>
      <c r="AB409" s="284"/>
      <c r="AC409" s="284"/>
      <c r="AD409" s="284"/>
      <c r="AE409" s="284"/>
      <c r="AF409" s="284"/>
      <c r="AG409" s="284"/>
      <c r="AH409" s="284"/>
      <c r="AI409" s="284"/>
      <c r="AJ409" s="284"/>
      <c r="AK409" s="284"/>
    </row>
    <row r="410" spans="12:37" ht="12" customHeight="1" x14ac:dyDescent="0.2">
      <c r="L410" s="206"/>
      <c r="O410" s="284"/>
      <c r="P410" s="284"/>
      <c r="Q410" s="284"/>
      <c r="R410" s="284"/>
      <c r="S410" s="284"/>
      <c r="T410" s="284"/>
      <c r="U410" s="284"/>
      <c r="V410" s="284"/>
      <c r="W410" s="284"/>
      <c r="X410" s="284"/>
      <c r="Y410" s="284"/>
      <c r="Z410" s="284"/>
      <c r="AA410" s="284"/>
      <c r="AB410" s="284"/>
      <c r="AC410" s="284"/>
      <c r="AD410" s="284"/>
      <c r="AE410" s="284"/>
      <c r="AF410" s="284"/>
      <c r="AG410" s="284"/>
      <c r="AH410" s="284"/>
      <c r="AI410" s="284"/>
      <c r="AJ410" s="284"/>
      <c r="AK410" s="284"/>
    </row>
    <row r="411" spans="12:37" ht="12" customHeight="1" x14ac:dyDescent="0.2">
      <c r="L411" s="206"/>
      <c r="O411" s="284"/>
      <c r="P411" s="284"/>
      <c r="Q411" s="284"/>
      <c r="R411" s="284"/>
      <c r="S411" s="284"/>
      <c r="T411" s="284"/>
      <c r="U411" s="284"/>
      <c r="V411" s="284"/>
      <c r="W411" s="284"/>
      <c r="X411" s="284"/>
      <c r="Y411" s="284"/>
      <c r="Z411" s="284"/>
      <c r="AA411" s="284"/>
      <c r="AB411" s="284"/>
      <c r="AC411" s="284"/>
      <c r="AD411" s="284"/>
      <c r="AE411" s="284"/>
      <c r="AF411" s="284"/>
      <c r="AG411" s="284"/>
      <c r="AH411" s="284"/>
      <c r="AI411" s="284"/>
      <c r="AJ411" s="284"/>
      <c r="AK411" s="284"/>
    </row>
    <row r="412" spans="12:37" ht="12" customHeight="1" x14ac:dyDescent="0.2">
      <c r="L412" s="206"/>
      <c r="O412" s="284"/>
      <c r="P412" s="284"/>
      <c r="Q412" s="284"/>
      <c r="R412" s="284"/>
      <c r="S412" s="284"/>
      <c r="T412" s="284"/>
      <c r="U412" s="284"/>
      <c r="V412" s="284"/>
      <c r="W412" s="284"/>
      <c r="X412" s="284"/>
      <c r="Y412" s="284"/>
      <c r="Z412" s="284"/>
      <c r="AA412" s="284"/>
      <c r="AB412" s="284"/>
      <c r="AC412" s="284"/>
      <c r="AD412" s="284"/>
      <c r="AE412" s="284"/>
      <c r="AF412" s="284"/>
      <c r="AG412" s="284"/>
      <c r="AH412" s="284"/>
      <c r="AI412" s="284"/>
      <c r="AJ412" s="284"/>
      <c r="AK412" s="284"/>
    </row>
    <row r="413" spans="12:37" ht="12" customHeight="1" x14ac:dyDescent="0.2">
      <c r="L413" s="206"/>
      <c r="O413" s="207"/>
      <c r="R413" s="78"/>
      <c r="S413" s="78"/>
    </row>
    <row r="414" spans="12:37" ht="12" customHeight="1" x14ac:dyDescent="0.2">
      <c r="L414" s="206"/>
      <c r="O414" s="207"/>
      <c r="R414" s="78"/>
      <c r="S414" s="78"/>
    </row>
    <row r="415" spans="12:37" ht="12" customHeight="1" x14ac:dyDescent="0.2">
      <c r="L415" s="206"/>
      <c r="O415" s="207"/>
      <c r="R415" s="78"/>
      <c r="S415" s="78"/>
    </row>
    <row r="416" spans="12:37" ht="12" customHeight="1" x14ac:dyDescent="0.2">
      <c r="L416" s="206"/>
      <c r="O416" s="207"/>
      <c r="R416" s="78"/>
      <c r="S416" s="78"/>
    </row>
    <row r="417" spans="12:19" ht="12" customHeight="1" x14ac:dyDescent="0.2">
      <c r="L417" s="206"/>
      <c r="O417" s="207"/>
      <c r="R417" s="78"/>
      <c r="S417" s="78"/>
    </row>
    <row r="418" spans="12:19" ht="12" customHeight="1" x14ac:dyDescent="0.2">
      <c r="L418" s="206"/>
      <c r="O418" s="207"/>
      <c r="R418" s="78"/>
      <c r="S418" s="78"/>
    </row>
    <row r="419" spans="12:19" ht="12" customHeight="1" x14ac:dyDescent="0.2">
      <c r="L419" s="206"/>
      <c r="O419" s="207"/>
      <c r="R419" s="78"/>
      <c r="S419" s="78"/>
    </row>
    <row r="420" spans="12:19" ht="12" customHeight="1" x14ac:dyDescent="0.2">
      <c r="L420" s="206"/>
      <c r="O420" s="207"/>
      <c r="R420" s="78"/>
      <c r="S420" s="78"/>
    </row>
    <row r="421" spans="12:19" ht="12" customHeight="1" x14ac:dyDescent="0.2">
      <c r="L421" s="206"/>
      <c r="O421" s="207"/>
      <c r="R421" s="78"/>
      <c r="S421" s="78"/>
    </row>
    <row r="422" spans="12:19" ht="12" customHeight="1" x14ac:dyDescent="0.2">
      <c r="L422" s="206"/>
      <c r="O422" s="341"/>
      <c r="P422" s="213"/>
      <c r="R422" s="78"/>
      <c r="S422" s="78"/>
    </row>
    <row r="423" spans="12:19" ht="12" customHeight="1" x14ac:dyDescent="0.2">
      <c r="L423" s="206"/>
      <c r="O423" s="341"/>
      <c r="P423" s="213"/>
      <c r="R423" s="78"/>
      <c r="S423" s="78"/>
    </row>
    <row r="424" spans="12:19" ht="12" customHeight="1" x14ac:dyDescent="0.2">
      <c r="L424" s="206"/>
      <c r="O424" s="341"/>
      <c r="P424" s="213"/>
      <c r="R424" s="78"/>
      <c r="S424" s="78"/>
    </row>
    <row r="425" spans="12:19" ht="12" customHeight="1" x14ac:dyDescent="0.2">
      <c r="L425" s="206"/>
      <c r="O425" s="207"/>
      <c r="R425" s="78"/>
      <c r="S425" s="78"/>
    </row>
    <row r="426" spans="12:19" ht="12" customHeight="1" x14ac:dyDescent="0.2">
      <c r="L426" s="206"/>
      <c r="O426" s="207"/>
      <c r="R426" s="78"/>
      <c r="S426" s="78"/>
    </row>
    <row r="427" spans="12:19" ht="12" customHeight="1" x14ac:dyDescent="0.2">
      <c r="L427" s="206"/>
      <c r="O427" s="207"/>
      <c r="R427" s="78"/>
      <c r="S427" s="78"/>
    </row>
    <row r="428" spans="12:19" ht="12" customHeight="1" x14ac:dyDescent="0.2">
      <c r="L428" s="206"/>
      <c r="O428" s="341"/>
      <c r="P428" s="213"/>
      <c r="R428" s="78"/>
      <c r="S428" s="78"/>
    </row>
    <row r="429" spans="12:19" ht="12" customHeight="1" x14ac:dyDescent="0.2">
      <c r="L429" s="206"/>
      <c r="O429" s="207"/>
      <c r="R429" s="78"/>
      <c r="S429" s="78"/>
    </row>
    <row r="430" spans="12:19" ht="12" customHeight="1" x14ac:dyDescent="0.2">
      <c r="L430" s="206"/>
      <c r="O430" s="207"/>
      <c r="R430" s="78"/>
      <c r="S430" s="78"/>
    </row>
    <row r="431" spans="12:19" ht="12" customHeight="1" x14ac:dyDescent="0.2">
      <c r="L431" s="206"/>
      <c r="O431" s="207"/>
      <c r="R431" s="78"/>
      <c r="S431" s="78"/>
    </row>
    <row r="432" spans="12:19" ht="12" customHeight="1" x14ac:dyDescent="0.2">
      <c r="L432" s="206"/>
      <c r="O432" s="207"/>
      <c r="R432" s="78"/>
      <c r="S432" s="78"/>
    </row>
    <row r="433" spans="12:19" ht="12" customHeight="1" x14ac:dyDescent="0.2">
      <c r="L433" s="206"/>
      <c r="O433" s="207"/>
      <c r="R433" s="78"/>
      <c r="S433" s="78"/>
    </row>
    <row r="434" spans="12:19" ht="12" customHeight="1" x14ac:dyDescent="0.2">
      <c r="L434" s="206"/>
      <c r="O434" s="207"/>
      <c r="R434" s="78"/>
      <c r="S434" s="78"/>
    </row>
    <row r="435" spans="12:19" ht="12" customHeight="1" x14ac:dyDescent="0.2">
      <c r="L435" s="206"/>
      <c r="O435" s="207"/>
      <c r="R435" s="78"/>
      <c r="S435" s="78"/>
    </row>
    <row r="436" spans="12:19" ht="12" customHeight="1" x14ac:dyDescent="0.2">
      <c r="L436" s="206"/>
      <c r="O436" s="341"/>
      <c r="P436" s="213"/>
      <c r="R436" s="78"/>
      <c r="S436" s="78"/>
    </row>
    <row r="437" spans="12:19" ht="12" customHeight="1" x14ac:dyDescent="0.2">
      <c r="L437" s="206"/>
      <c r="O437" s="207"/>
      <c r="R437" s="78"/>
      <c r="S437" s="78"/>
    </row>
    <row r="438" spans="12:19" ht="12" customHeight="1" x14ac:dyDescent="0.2">
      <c r="L438" s="206"/>
      <c r="O438" s="341"/>
      <c r="P438" s="213"/>
      <c r="R438" s="78"/>
      <c r="S438" s="78"/>
    </row>
    <row r="439" spans="12:19" ht="12" customHeight="1" x14ac:dyDescent="0.2">
      <c r="L439" s="206"/>
      <c r="O439" s="207"/>
      <c r="R439" s="78"/>
      <c r="S439" s="78"/>
    </row>
    <row r="440" spans="12:19" ht="12" customHeight="1" x14ac:dyDescent="0.2">
      <c r="L440" s="206"/>
      <c r="O440" s="207"/>
      <c r="R440" s="78"/>
      <c r="S440" s="78"/>
    </row>
    <row r="441" spans="12:19" ht="12" customHeight="1" x14ac:dyDescent="0.2">
      <c r="L441" s="206"/>
      <c r="O441" s="207"/>
      <c r="R441" s="78"/>
      <c r="S441" s="78"/>
    </row>
    <row r="442" spans="12:19" ht="12" customHeight="1" x14ac:dyDescent="0.2">
      <c r="L442" s="206"/>
      <c r="O442" s="341"/>
      <c r="P442" s="213"/>
      <c r="R442" s="78"/>
      <c r="S442" s="78"/>
    </row>
    <row r="443" spans="12:19" ht="12" customHeight="1" x14ac:dyDescent="0.2">
      <c r="L443" s="206"/>
      <c r="O443" s="341"/>
      <c r="P443" s="213"/>
      <c r="R443" s="78"/>
      <c r="S443" s="78"/>
    </row>
    <row r="444" spans="12:19" ht="12" customHeight="1" x14ac:dyDescent="0.2">
      <c r="L444" s="206"/>
      <c r="O444" s="207"/>
      <c r="R444" s="78"/>
      <c r="S444" s="78"/>
    </row>
    <row r="445" spans="12:19" ht="12" customHeight="1" x14ac:dyDescent="0.2">
      <c r="L445" s="206"/>
      <c r="O445" s="207"/>
      <c r="R445" s="78"/>
      <c r="S445" s="78"/>
    </row>
    <row r="446" spans="12:19" x14ac:dyDescent="0.2">
      <c r="L446" s="206"/>
      <c r="O446" s="207"/>
      <c r="R446" s="78"/>
      <c r="S446" s="78"/>
    </row>
    <row r="447" spans="12:19" x14ac:dyDescent="0.2">
      <c r="L447" s="206"/>
      <c r="O447" s="341"/>
      <c r="P447" s="213"/>
      <c r="R447" s="78"/>
      <c r="S447" s="78"/>
    </row>
    <row r="448" spans="12:19" x14ac:dyDescent="0.2">
      <c r="L448" s="206"/>
      <c r="O448" s="341"/>
      <c r="P448" s="213"/>
      <c r="R448" s="78"/>
      <c r="S448" s="78"/>
    </row>
    <row r="449" spans="12:19" x14ac:dyDescent="0.2">
      <c r="L449" s="206"/>
      <c r="O449" s="207"/>
      <c r="R449" s="78"/>
      <c r="S449" s="78"/>
    </row>
    <row r="450" spans="12:19" x14ac:dyDescent="0.2">
      <c r="L450" s="206"/>
      <c r="O450" s="341"/>
      <c r="P450" s="213"/>
      <c r="R450" s="78"/>
      <c r="S450" s="78"/>
    </row>
    <row r="451" spans="12:19" x14ac:dyDescent="0.2">
      <c r="L451" s="206"/>
      <c r="O451" s="207"/>
      <c r="R451" s="78"/>
      <c r="S451" s="78"/>
    </row>
    <row r="452" spans="12:19" x14ac:dyDescent="0.2">
      <c r="L452" s="206"/>
      <c r="O452" s="207"/>
      <c r="R452" s="78"/>
      <c r="S452" s="78"/>
    </row>
    <row r="453" spans="12:19" x14ac:dyDescent="0.2">
      <c r="L453" s="206"/>
      <c r="O453" s="207"/>
      <c r="R453" s="78"/>
      <c r="S453" s="78"/>
    </row>
    <row r="454" spans="12:19" x14ac:dyDescent="0.2">
      <c r="L454" s="206"/>
      <c r="O454" s="207"/>
      <c r="R454" s="78"/>
      <c r="S454" s="78"/>
    </row>
    <row r="455" spans="12:19" x14ac:dyDescent="0.2">
      <c r="L455" s="206"/>
      <c r="O455" s="207"/>
      <c r="R455" s="78"/>
      <c r="S455" s="78"/>
    </row>
    <row r="456" spans="12:19" x14ac:dyDescent="0.2">
      <c r="L456" s="206"/>
      <c r="O456" s="207"/>
      <c r="R456" s="78"/>
      <c r="S456" s="78"/>
    </row>
    <row r="457" spans="12:19" x14ac:dyDescent="0.2">
      <c r="L457" s="206"/>
      <c r="O457" s="207"/>
      <c r="R457" s="78"/>
      <c r="S457" s="78"/>
    </row>
    <row r="458" spans="12:19" x14ac:dyDescent="0.2">
      <c r="L458" s="206"/>
      <c r="O458" s="207"/>
      <c r="R458" s="78"/>
      <c r="S458" s="78"/>
    </row>
    <row r="459" spans="12:19" x14ac:dyDescent="0.2">
      <c r="L459" s="206"/>
      <c r="O459" s="341"/>
      <c r="P459" s="213"/>
      <c r="R459" s="78"/>
      <c r="S459" s="78"/>
    </row>
    <row r="460" spans="12:19" x14ac:dyDescent="0.2">
      <c r="L460" s="206"/>
      <c r="O460" s="207"/>
      <c r="R460" s="78"/>
      <c r="S460" s="78"/>
    </row>
    <row r="461" spans="12:19" x14ac:dyDescent="0.2">
      <c r="L461" s="206"/>
      <c r="O461" s="207"/>
      <c r="R461" s="78"/>
      <c r="S461" s="78"/>
    </row>
    <row r="462" spans="12:19" x14ac:dyDescent="0.2">
      <c r="L462" s="206"/>
      <c r="O462" s="207"/>
      <c r="R462" s="78"/>
      <c r="S462" s="78"/>
    </row>
    <row r="463" spans="12:19" x14ac:dyDescent="0.2">
      <c r="L463" s="206"/>
      <c r="O463" s="207"/>
      <c r="R463" s="78"/>
      <c r="S463" s="78"/>
    </row>
    <row r="464" spans="12:19" x14ac:dyDescent="0.2">
      <c r="L464" s="206"/>
      <c r="O464" s="207"/>
      <c r="R464" s="78"/>
      <c r="S464" s="78"/>
    </row>
    <row r="465" spans="12:19" x14ac:dyDescent="0.2">
      <c r="L465" s="206"/>
      <c r="O465" s="341"/>
      <c r="P465" s="213"/>
      <c r="R465" s="78"/>
      <c r="S465" s="78"/>
    </row>
    <row r="466" spans="12:19" x14ac:dyDescent="0.2">
      <c r="L466" s="206"/>
      <c r="O466" s="207"/>
      <c r="R466" s="78"/>
      <c r="S466" s="78"/>
    </row>
    <row r="467" spans="12:19" x14ac:dyDescent="0.2">
      <c r="L467" s="206"/>
      <c r="O467" s="207"/>
      <c r="R467" s="78"/>
      <c r="S467" s="78"/>
    </row>
    <row r="468" spans="12:19" x14ac:dyDescent="0.2">
      <c r="L468" s="206"/>
      <c r="O468" s="207"/>
      <c r="R468" s="78"/>
      <c r="S468" s="78"/>
    </row>
    <row r="469" spans="12:19" x14ac:dyDescent="0.2">
      <c r="L469" s="206"/>
      <c r="O469" s="207"/>
      <c r="R469" s="78"/>
      <c r="S469" s="78"/>
    </row>
    <row r="470" spans="12:19" x14ac:dyDescent="0.2">
      <c r="L470" s="206"/>
      <c r="O470" s="207"/>
      <c r="R470" s="78"/>
      <c r="S470" s="78"/>
    </row>
    <row r="471" spans="12:19" x14ac:dyDescent="0.2">
      <c r="L471" s="206"/>
      <c r="O471" s="207"/>
      <c r="R471" s="78"/>
      <c r="S471" s="78"/>
    </row>
    <row r="472" spans="12:19" x14ac:dyDescent="0.2">
      <c r="L472" s="206"/>
      <c r="O472" s="207"/>
      <c r="R472" s="78"/>
      <c r="S472" s="78"/>
    </row>
    <row r="473" spans="12:19" x14ac:dyDescent="0.2">
      <c r="L473" s="206"/>
      <c r="O473" s="207"/>
      <c r="R473" s="78"/>
      <c r="S473" s="78"/>
    </row>
    <row r="474" spans="12:19" x14ac:dyDescent="0.2">
      <c r="L474" s="206"/>
      <c r="O474" s="207"/>
      <c r="R474" s="78"/>
      <c r="S474" s="78"/>
    </row>
    <row r="475" spans="12:19" x14ac:dyDescent="0.2">
      <c r="L475" s="206"/>
      <c r="O475" s="207"/>
      <c r="R475" s="78"/>
      <c r="S475" s="78"/>
    </row>
    <row r="476" spans="12:19" x14ac:dyDescent="0.2">
      <c r="L476" s="206"/>
      <c r="O476" s="207"/>
      <c r="R476" s="78"/>
      <c r="S476" s="78"/>
    </row>
    <row r="477" spans="12:19" x14ac:dyDescent="0.2">
      <c r="L477" s="206"/>
      <c r="O477" s="207"/>
      <c r="R477" s="78"/>
      <c r="S477" s="78"/>
    </row>
    <row r="478" spans="12:19" x14ac:dyDescent="0.2">
      <c r="L478" s="206"/>
      <c r="O478" s="207"/>
      <c r="R478" s="78"/>
      <c r="S478" s="78"/>
    </row>
    <row r="479" spans="12:19" x14ac:dyDescent="0.2">
      <c r="L479" s="206"/>
      <c r="O479" s="207"/>
      <c r="R479" s="78"/>
      <c r="S479" s="78"/>
    </row>
    <row r="480" spans="12:19" x14ac:dyDescent="0.2">
      <c r="L480" s="206"/>
      <c r="O480" s="207"/>
      <c r="R480" s="78"/>
      <c r="S480" s="78"/>
    </row>
    <row r="481" spans="12:19" x14ac:dyDescent="0.2">
      <c r="L481" s="206"/>
      <c r="O481" s="207"/>
      <c r="R481" s="78"/>
      <c r="S481" s="78"/>
    </row>
    <row r="482" spans="12:19" x14ac:dyDescent="0.2">
      <c r="L482" s="206"/>
      <c r="O482" s="207"/>
      <c r="R482" s="78"/>
      <c r="S482" s="78"/>
    </row>
    <row r="483" spans="12:19" x14ac:dyDescent="0.2">
      <c r="L483" s="206"/>
      <c r="O483" s="341"/>
      <c r="P483" s="213"/>
      <c r="R483" s="78"/>
      <c r="S483" s="78"/>
    </row>
    <row r="484" spans="12:19" x14ac:dyDescent="0.2">
      <c r="L484" s="206"/>
      <c r="O484" s="207"/>
      <c r="R484" s="78"/>
      <c r="S484" s="78"/>
    </row>
    <row r="485" spans="12:19" x14ac:dyDescent="0.2">
      <c r="L485" s="206"/>
      <c r="O485" s="207"/>
      <c r="R485" s="78"/>
      <c r="S485" s="78"/>
    </row>
    <row r="486" spans="12:19" x14ac:dyDescent="0.2">
      <c r="L486" s="206"/>
      <c r="O486" s="341"/>
      <c r="P486" s="213"/>
      <c r="R486" s="78"/>
      <c r="S486" s="78"/>
    </row>
    <row r="487" spans="12:19" x14ac:dyDescent="0.2">
      <c r="L487" s="206"/>
      <c r="O487" s="207"/>
      <c r="R487" s="78"/>
      <c r="S487" s="78"/>
    </row>
    <row r="488" spans="12:19" x14ac:dyDescent="0.2">
      <c r="L488" s="206"/>
      <c r="O488" s="207"/>
      <c r="R488" s="78"/>
      <c r="S488" s="78"/>
    </row>
  </sheetData>
  <sheetProtection algorithmName="SHA-512" hashValue="iV1es5/Fy0JjtPeS05ZWznU1l/mWICPwZhAPdkJnPG7TNG4yTmJ+ylG3Sgy4BH4ebilF353LNTkri60vUmbySg==" saltValue="phTSVVyvXZ5le8czfdTnTQ==" spinCount="100000" sheet="1" selectLockedCells="1"/>
  <mergeCells count="62">
    <mergeCell ref="A114:L114"/>
    <mergeCell ref="A110:L110"/>
    <mergeCell ref="A111:L111"/>
    <mergeCell ref="A112:L112"/>
    <mergeCell ref="A113:L113"/>
    <mergeCell ref="B125:K125"/>
    <mergeCell ref="A115:L115"/>
    <mergeCell ref="A116:L116"/>
    <mergeCell ref="A117:L117"/>
    <mergeCell ref="B119:J119"/>
    <mergeCell ref="B121:K121"/>
    <mergeCell ref="B123:K123"/>
    <mergeCell ref="A46:E46"/>
    <mergeCell ref="A98:L98"/>
    <mergeCell ref="A107:L107"/>
    <mergeCell ref="A108:L108"/>
    <mergeCell ref="A109:L109"/>
    <mergeCell ref="H103:L104"/>
    <mergeCell ref="A44:L44"/>
    <mergeCell ref="B32:C32"/>
    <mergeCell ref="B33:C33"/>
    <mergeCell ref="B34:C34"/>
    <mergeCell ref="B35:C35"/>
    <mergeCell ref="B36:C36"/>
    <mergeCell ref="B37:C37"/>
    <mergeCell ref="B38:C38"/>
    <mergeCell ref="B39:C39"/>
    <mergeCell ref="B40:C40"/>
    <mergeCell ref="B41:L41"/>
    <mergeCell ref="B43:L43"/>
    <mergeCell ref="B31:C31"/>
    <mergeCell ref="A23:B23"/>
    <mergeCell ref="C23:G23"/>
    <mergeCell ref="A24:A25"/>
    <mergeCell ref="B24:C25"/>
    <mergeCell ref="D24:D25"/>
    <mergeCell ref="E24:E25"/>
    <mergeCell ref="F24:F25"/>
    <mergeCell ref="G24:G25"/>
    <mergeCell ref="B26:C26"/>
    <mergeCell ref="B27:C27"/>
    <mergeCell ref="B28:C28"/>
    <mergeCell ref="B29:C29"/>
    <mergeCell ref="B30:C30"/>
    <mergeCell ref="A22:L22"/>
    <mergeCell ref="A7:B7"/>
    <mergeCell ref="A8:B8"/>
    <mergeCell ref="A9:B9"/>
    <mergeCell ref="A10:B10"/>
    <mergeCell ref="A11:B11"/>
    <mergeCell ref="A12:B12"/>
    <mergeCell ref="A13:B13"/>
    <mergeCell ref="A14:B14"/>
    <mergeCell ref="A15:B15"/>
    <mergeCell ref="A16:B16"/>
    <mergeCell ref="A19:H21"/>
    <mergeCell ref="A6:B6"/>
    <mergeCell ref="A2:L2"/>
    <mergeCell ref="A3:L3"/>
    <mergeCell ref="E4:I4"/>
    <mergeCell ref="K4:L4"/>
    <mergeCell ref="A5:L5"/>
  </mergeCells>
  <phoneticPr fontId="3"/>
  <conditionalFormatting sqref="C6">
    <cfRule type="expression" dxfId="20" priority="8" stopIfTrue="1">
      <formula>$C$6=""</formula>
    </cfRule>
  </conditionalFormatting>
  <conditionalFormatting sqref="C7:C9 C12:C14 C16">
    <cfRule type="expression" dxfId="19" priority="9" stopIfTrue="1">
      <formula>AND($C$6&lt;&gt;"",C7="")</formula>
    </cfRule>
  </conditionalFormatting>
  <conditionalFormatting sqref="D48:D95">
    <cfRule type="expression" dxfId="18" priority="6" stopIfTrue="1">
      <formula>$E$48</formula>
    </cfRule>
  </conditionalFormatting>
  <conditionalFormatting sqref="E27">
    <cfRule type="expression" dxfId="17" priority="1" stopIfTrue="1">
      <formula>AND($B$27&lt;&gt;"",E27="")</formula>
    </cfRule>
  </conditionalFormatting>
  <conditionalFormatting sqref="I64:I65">
    <cfRule type="expression" dxfId="16" priority="7" stopIfTrue="1">
      <formula>VLOOKUP(I64,Checklist,2,0)=TRUE</formula>
    </cfRule>
  </conditionalFormatting>
  <conditionalFormatting sqref="L48:L59">
    <cfRule type="expression" dxfId="15" priority="4" stopIfTrue="1">
      <formula>VLOOKUP(L48,Checklist,3,0)=TRUE</formula>
    </cfRule>
  </conditionalFormatting>
  <conditionalFormatting sqref="R413:S488">
    <cfRule type="cellIs" dxfId="14" priority="5" stopIfTrue="1" operator="equal">
      <formula>TRUE</formula>
    </cfRule>
  </conditionalFormatting>
  <conditionalFormatting sqref="AG177">
    <cfRule type="cellIs" dxfId="13" priority="3" stopIfTrue="1" operator="equal">
      <formula>TRUE</formula>
    </cfRule>
  </conditionalFormatting>
  <conditionalFormatting sqref="AI190">
    <cfRule type="cellIs" dxfId="12" priority="2" stopIfTrue="1" operator="equal">
      <formula>TRUE</formula>
    </cfRule>
  </conditionalFormatting>
  <dataValidations count="1">
    <dataValidation type="list" allowBlank="1" showInputMessage="1" showErrorMessage="1" sqref="G26:G40" xr:uid="{00000000-0002-0000-0200-000000000000}">
      <formula1>$P$13:$P$15</formula1>
    </dataValidation>
  </dataValidations>
  <printOptions horizontalCentered="1" verticalCentered="1"/>
  <pageMargins left="0.23622047244094491" right="0.19685039370078741" top="0.15748031496062992" bottom="0.47244094488188981" header="0.31496062992125984" footer="7.874015748031496E-2"/>
  <pageSetup paperSize="9" scale="64" orientation="portrait" horizontalDpi="4294967293" r:id="rId1"/>
  <headerFooter alignWithMargins="0">
    <oddFooter xml:space="preserve">&amp;L&amp;"Times New Roman,太字 斜体"NanoBRET™ TE Intracellular Kinase Cell-Based Assay Services
</oddFooter>
  </headerFooter>
  <rowBreaks count="1" manualBreakCount="1">
    <brk id="97"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3</xdr:col>
                    <xdr:colOff>781050</xdr:colOff>
                    <xdr:row>22</xdr:row>
                    <xdr:rowOff>76200</xdr:rowOff>
                  </from>
                  <to>
                    <xdr:col>4</xdr:col>
                    <xdr:colOff>152400</xdr:colOff>
                    <xdr:row>22</xdr:row>
                    <xdr:rowOff>323850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7</xdr:col>
                    <xdr:colOff>266700</xdr:colOff>
                    <xdr:row>22</xdr:row>
                    <xdr:rowOff>66675</xdr:rowOff>
                  </from>
                  <to>
                    <xdr:col>7</xdr:col>
                    <xdr:colOff>561975</xdr:colOff>
                    <xdr:row>22</xdr:row>
                    <xdr:rowOff>333375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xdr:col>
                    <xdr:colOff>647700</xdr:colOff>
                    <xdr:row>40</xdr:row>
                    <xdr:rowOff>142875</xdr:rowOff>
                  </from>
                  <to>
                    <xdr:col>2</xdr:col>
                    <xdr:colOff>38100</xdr:colOff>
                    <xdr:row>42</xdr:row>
                    <xdr:rowOff>28575</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4</xdr:col>
                    <xdr:colOff>647700</xdr:colOff>
                    <xdr:row>40</xdr:row>
                    <xdr:rowOff>142875</xdr:rowOff>
                  </from>
                  <to>
                    <xdr:col>5</xdr:col>
                    <xdr:colOff>38100</xdr:colOff>
                    <xdr:row>42</xdr:row>
                    <xdr:rowOff>28575</xdr:rowOff>
                  </to>
                </anchor>
              </controlPr>
            </control>
          </mc:Choice>
        </mc:AlternateContent>
        <mc:AlternateContent xmlns:mc="http://schemas.openxmlformats.org/markup-compatibility/2006">
          <mc:Choice Requires="x14">
            <control shapeId="4117" r:id="rId8" name="Group Box 21">
              <controlPr defaultSize="0" autoFill="0" autoPict="0">
                <anchor moveWithCells="1">
                  <from>
                    <xdr:col>3</xdr:col>
                    <xdr:colOff>428625</xdr:colOff>
                    <xdr:row>21</xdr:row>
                    <xdr:rowOff>228600</xdr:rowOff>
                  </from>
                  <to>
                    <xdr:col>7</xdr:col>
                    <xdr:colOff>876300</xdr:colOff>
                    <xdr:row>23</xdr:row>
                    <xdr:rowOff>95250</xdr:rowOff>
                  </to>
                </anchor>
              </controlPr>
            </control>
          </mc:Choice>
        </mc:AlternateContent>
        <mc:AlternateContent xmlns:mc="http://schemas.openxmlformats.org/markup-compatibility/2006">
          <mc:Choice Requires="x14">
            <control shapeId="4118" r:id="rId9" name="Group Box 22">
              <controlPr defaultSize="0" autoFill="0" autoPict="0">
                <anchor moveWithCells="1">
                  <from>
                    <xdr:col>1</xdr:col>
                    <xdr:colOff>447675</xdr:colOff>
                    <xdr:row>40</xdr:row>
                    <xdr:rowOff>57150</xdr:rowOff>
                  </from>
                  <to>
                    <xdr:col>5</xdr:col>
                    <xdr:colOff>619125</xdr:colOff>
                    <xdr:row>42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A1:AS446"/>
  <sheetViews>
    <sheetView showGridLines="0" showZeros="0" zoomScale="80" zoomScaleNormal="80" zoomScaleSheetLayoutView="100" workbookViewId="0">
      <selection activeCell="K4" sqref="K4:L4"/>
    </sheetView>
  </sheetViews>
  <sheetFormatPr defaultColWidth="9.140625" defaultRowHeight="12.75" outlineLevelCol="1" x14ac:dyDescent="0.2"/>
  <cols>
    <col min="1" max="1" width="5.7109375" style="71" customWidth="1"/>
    <col min="2" max="12" width="13.7109375" style="71" customWidth="1"/>
    <col min="13" max="13" width="2.7109375" style="68" customWidth="1"/>
    <col min="14" max="14" width="2.7109375" style="68" hidden="1" customWidth="1"/>
    <col min="15" max="15" width="7.28515625" style="69" hidden="1" customWidth="1" outlineLevel="1"/>
    <col min="16" max="16" width="13.140625" style="68" hidden="1" customWidth="1" outlineLevel="1"/>
    <col min="17" max="17" width="5.7109375" style="68" hidden="1" customWidth="1" outlineLevel="1"/>
    <col min="18" max="18" width="25.28515625" style="68" hidden="1" customWidth="1" outlineLevel="1"/>
    <col min="19" max="19" width="7.140625" style="68" hidden="1" customWidth="1" outlineLevel="1"/>
    <col min="20" max="21" width="5.28515625" style="68" hidden="1" customWidth="1" outlineLevel="1"/>
    <col min="22" max="22" width="6" style="68" hidden="1" customWidth="1" outlineLevel="1"/>
    <col min="23" max="23" width="5.5703125" style="68" hidden="1" customWidth="1" outlineLevel="1"/>
    <col min="24" max="27" width="7.140625" style="68" hidden="1" customWidth="1" outlineLevel="1"/>
    <col min="28" max="36" width="5.28515625" style="68" hidden="1" customWidth="1" outlineLevel="1"/>
    <col min="37" max="37" width="5.28515625" style="68" customWidth="1" collapsed="1"/>
    <col min="38" max="38" width="16" style="68" customWidth="1"/>
    <col min="39" max="16384" width="9.140625" style="68"/>
  </cols>
  <sheetData>
    <row r="1" spans="1:21" ht="48.75" customHeight="1" x14ac:dyDescent="0.35">
      <c r="A1" s="63"/>
      <c r="B1" s="64"/>
      <c r="C1" s="64"/>
      <c r="D1" s="64"/>
      <c r="E1" s="64"/>
      <c r="F1" s="64"/>
      <c r="G1" s="65"/>
      <c r="H1" s="64"/>
      <c r="I1" s="66"/>
      <c r="J1" s="64"/>
      <c r="K1" s="64"/>
      <c r="L1" s="262"/>
    </row>
    <row r="2" spans="1:21" ht="33" customHeight="1" x14ac:dyDescent="0.3">
      <c r="A2" s="576" t="s">
        <v>922</v>
      </c>
      <c r="B2" s="577"/>
      <c r="C2" s="577"/>
      <c r="D2" s="577"/>
      <c r="E2" s="577"/>
      <c r="F2" s="577"/>
      <c r="G2" s="577"/>
      <c r="H2" s="577"/>
      <c r="I2" s="577"/>
      <c r="J2" s="577"/>
      <c r="K2" s="577"/>
      <c r="L2" s="627"/>
    </row>
    <row r="3" spans="1:21" ht="21" customHeight="1" x14ac:dyDescent="0.25">
      <c r="A3" s="578" t="s">
        <v>775</v>
      </c>
      <c r="B3" s="579"/>
      <c r="C3" s="579"/>
      <c r="D3" s="579"/>
      <c r="E3" s="579"/>
      <c r="F3" s="579"/>
      <c r="G3" s="579"/>
      <c r="H3" s="579"/>
      <c r="I3" s="579"/>
      <c r="J3" s="579"/>
      <c r="K3" s="579"/>
      <c r="L3" s="628"/>
    </row>
    <row r="4" spans="1:21" ht="22.5" customHeight="1" x14ac:dyDescent="0.2">
      <c r="A4" s="70" t="s">
        <v>1102</v>
      </c>
      <c r="C4" s="72"/>
      <c r="D4" s="73"/>
      <c r="E4" s="580"/>
      <c r="F4" s="580"/>
      <c r="G4" s="580"/>
      <c r="H4" s="580"/>
      <c r="I4" s="580"/>
      <c r="J4" s="74" t="s">
        <v>1</v>
      </c>
      <c r="K4" s="629"/>
      <c r="L4" s="630"/>
    </row>
    <row r="5" spans="1:21" ht="22.5" customHeight="1" x14ac:dyDescent="0.2">
      <c r="A5" s="682" t="s">
        <v>2</v>
      </c>
      <c r="B5" s="683"/>
      <c r="C5" s="683"/>
      <c r="D5" s="683"/>
      <c r="E5" s="683"/>
      <c r="F5" s="683"/>
      <c r="G5" s="683"/>
      <c r="H5" s="683"/>
      <c r="I5" s="683"/>
      <c r="J5" s="683"/>
      <c r="K5" s="683"/>
      <c r="L5" s="684"/>
      <c r="M5" s="75"/>
      <c r="N5" s="75"/>
      <c r="O5" s="76"/>
      <c r="P5" s="75"/>
      <c r="Q5" s="75"/>
      <c r="R5" s="75"/>
      <c r="S5" s="75"/>
      <c r="T5" s="75"/>
      <c r="U5" s="75"/>
    </row>
    <row r="6" spans="1:21" ht="14.25" customHeight="1" x14ac:dyDescent="0.2">
      <c r="A6" s="564" t="s">
        <v>3</v>
      </c>
      <c r="B6" s="531"/>
      <c r="C6" s="56"/>
      <c r="D6" s="1"/>
      <c r="E6" s="1"/>
      <c r="F6" s="1"/>
      <c r="G6" s="1"/>
      <c r="H6" s="2"/>
      <c r="I6" s="2"/>
      <c r="J6" s="2"/>
      <c r="K6" s="2"/>
      <c r="L6" s="263"/>
      <c r="M6" s="78"/>
      <c r="N6" s="78"/>
    </row>
    <row r="7" spans="1:21" ht="14.25" customHeight="1" x14ac:dyDescent="0.2">
      <c r="A7" s="571" t="s">
        <v>4</v>
      </c>
      <c r="B7" s="496"/>
      <c r="C7" s="5"/>
      <c r="D7" s="3"/>
      <c r="E7" s="3"/>
      <c r="F7" s="3"/>
      <c r="G7" s="3"/>
      <c r="H7" s="4"/>
      <c r="I7" s="4"/>
      <c r="J7" s="4"/>
      <c r="K7" s="4"/>
      <c r="L7" s="264"/>
    </row>
    <row r="8" spans="1:21" ht="14.25" customHeight="1" x14ac:dyDescent="0.2">
      <c r="A8" s="571" t="s">
        <v>5</v>
      </c>
      <c r="B8" s="496"/>
      <c r="C8" s="5"/>
      <c r="D8" s="3"/>
      <c r="E8" s="3"/>
      <c r="F8" s="3"/>
      <c r="G8" s="3"/>
      <c r="H8" s="4"/>
      <c r="I8" s="4"/>
      <c r="J8" s="4"/>
      <c r="K8" s="4"/>
      <c r="L8" s="264"/>
    </row>
    <row r="9" spans="1:21" ht="14.25" customHeight="1" x14ac:dyDescent="0.2">
      <c r="A9" s="571" t="s">
        <v>6</v>
      </c>
      <c r="B9" s="496"/>
      <c r="C9" s="5"/>
      <c r="D9" s="3"/>
      <c r="E9" s="3"/>
      <c r="F9" s="3"/>
      <c r="G9" s="3"/>
      <c r="H9" s="4"/>
      <c r="I9" s="4"/>
      <c r="J9" s="4"/>
      <c r="K9" s="4"/>
      <c r="L9" s="264"/>
    </row>
    <row r="10" spans="1:21" ht="14.25" customHeight="1" x14ac:dyDescent="0.2">
      <c r="A10" s="571" t="s">
        <v>7</v>
      </c>
      <c r="B10" s="496"/>
      <c r="C10" s="5"/>
      <c r="D10" s="3"/>
      <c r="E10" s="3"/>
      <c r="F10" s="3"/>
      <c r="G10" s="3"/>
      <c r="H10" s="4"/>
      <c r="I10" s="4"/>
      <c r="J10" s="4"/>
      <c r="K10" s="4"/>
      <c r="L10" s="264"/>
    </row>
    <row r="11" spans="1:21" ht="14.25" customHeight="1" x14ac:dyDescent="0.2">
      <c r="A11" s="571" t="s">
        <v>8</v>
      </c>
      <c r="B11" s="496"/>
      <c r="C11" s="5"/>
      <c r="D11" s="3"/>
      <c r="E11" s="3"/>
      <c r="F11" s="3"/>
      <c r="G11" s="3"/>
      <c r="H11" s="4"/>
      <c r="I11" s="4"/>
      <c r="J11" s="4"/>
      <c r="K11" s="4"/>
      <c r="L11" s="264"/>
    </row>
    <row r="12" spans="1:21" ht="14.25" customHeight="1" x14ac:dyDescent="0.2">
      <c r="A12" s="571" t="s">
        <v>9</v>
      </c>
      <c r="B12" s="496"/>
      <c r="C12" s="5"/>
      <c r="D12" s="3"/>
      <c r="E12" s="3"/>
      <c r="F12" s="3"/>
      <c r="G12" s="3"/>
      <c r="H12" s="4"/>
      <c r="I12" s="4"/>
      <c r="J12" s="4"/>
      <c r="K12" s="4"/>
      <c r="L12" s="264"/>
      <c r="P12" s="80"/>
    </row>
    <row r="13" spans="1:21" ht="14.25" customHeight="1" x14ac:dyDescent="0.2">
      <c r="A13" s="571" t="s">
        <v>10</v>
      </c>
      <c r="B13" s="496"/>
      <c r="C13" s="415" t="s">
        <v>1060</v>
      </c>
      <c r="D13" s="3"/>
      <c r="E13" s="3"/>
      <c r="F13" s="3"/>
      <c r="G13" s="3"/>
      <c r="H13" s="4"/>
      <c r="I13" s="4"/>
      <c r="J13" s="4"/>
      <c r="K13" s="4"/>
      <c r="L13" s="264"/>
      <c r="P13" s="81" t="s">
        <v>34</v>
      </c>
    </row>
    <row r="14" spans="1:21" ht="14.25" customHeight="1" x14ac:dyDescent="0.2">
      <c r="A14" s="571" t="s">
        <v>11</v>
      </c>
      <c r="B14" s="496"/>
      <c r="C14" s="5"/>
      <c r="D14" s="3"/>
      <c r="E14" s="3"/>
      <c r="F14" s="3"/>
      <c r="G14" s="3"/>
      <c r="H14" s="4"/>
      <c r="I14" s="4"/>
      <c r="J14" s="4"/>
      <c r="K14" s="4"/>
      <c r="L14" s="264"/>
      <c r="O14" s="82"/>
      <c r="P14" s="81"/>
    </row>
    <row r="15" spans="1:21" ht="14.25" customHeight="1" x14ac:dyDescent="0.2">
      <c r="A15" s="571" t="s">
        <v>12</v>
      </c>
      <c r="B15" s="496"/>
      <c r="C15" s="5"/>
      <c r="D15" s="3"/>
      <c r="E15" s="3"/>
      <c r="F15" s="3"/>
      <c r="G15" s="3"/>
      <c r="H15" s="4"/>
      <c r="I15" s="4"/>
      <c r="J15" s="4"/>
      <c r="K15" s="4"/>
      <c r="L15" s="264"/>
      <c r="P15" s="81"/>
    </row>
    <row r="16" spans="1:21" ht="14.25" customHeight="1" x14ac:dyDescent="0.2">
      <c r="A16" s="572" t="s">
        <v>13</v>
      </c>
      <c r="B16" s="498"/>
      <c r="C16" s="265"/>
      <c r="D16" s="6"/>
      <c r="E16" s="6"/>
      <c r="F16" s="6"/>
      <c r="G16" s="6"/>
      <c r="H16" s="7"/>
      <c r="I16" s="7"/>
      <c r="J16" s="7"/>
      <c r="K16" s="7"/>
      <c r="L16" s="266"/>
      <c r="P16" s="84"/>
    </row>
    <row r="17" spans="1:33" ht="22.5" customHeight="1" x14ac:dyDescent="0.2">
      <c r="A17" s="85"/>
      <c r="B17" s="86"/>
      <c r="C17" s="87"/>
      <c r="D17" s="88"/>
      <c r="E17" s="88"/>
      <c r="F17" s="88"/>
      <c r="G17" s="88"/>
      <c r="H17" s="88"/>
      <c r="I17" s="88"/>
      <c r="J17" s="88"/>
      <c r="K17" s="88"/>
      <c r="L17" s="267"/>
    </row>
    <row r="18" spans="1:33" s="89" customFormat="1" ht="22.5" customHeight="1" x14ac:dyDescent="0.2">
      <c r="A18" s="345" t="s">
        <v>14</v>
      </c>
      <c r="B18" s="346"/>
      <c r="C18" s="346"/>
      <c r="D18" s="346"/>
      <c r="E18" s="346"/>
      <c r="F18" s="346"/>
      <c r="G18" s="346"/>
      <c r="H18" s="347"/>
      <c r="I18" s="346" t="s">
        <v>15</v>
      </c>
      <c r="J18" s="346"/>
      <c r="K18" s="346"/>
      <c r="L18" s="347"/>
      <c r="O18" s="90"/>
      <c r="P18" s="68"/>
      <c r="V18" s="68"/>
    </row>
    <row r="19" spans="1:33" s="92" customFormat="1" ht="21" customHeight="1" x14ac:dyDescent="0.25">
      <c r="A19" s="565" t="s">
        <v>920</v>
      </c>
      <c r="B19" s="638"/>
      <c r="C19" s="638"/>
      <c r="D19" s="638"/>
      <c r="E19" s="638"/>
      <c r="F19" s="638"/>
      <c r="G19" s="638"/>
      <c r="H19" s="639"/>
      <c r="I19" s="271"/>
      <c r="J19" s="272"/>
      <c r="K19" s="273"/>
      <c r="L19" s="274"/>
      <c r="O19" s="93"/>
      <c r="P19" s="94"/>
      <c r="Q19" s="68"/>
      <c r="S19" s="95"/>
      <c r="T19" s="95"/>
      <c r="U19" s="95"/>
      <c r="W19" s="95"/>
      <c r="X19" s="95"/>
      <c r="Y19" s="95"/>
    </row>
    <row r="20" spans="1:33" s="92" customFormat="1" ht="21" customHeight="1" x14ac:dyDescent="0.25">
      <c r="A20" s="640"/>
      <c r="B20" s="641"/>
      <c r="C20" s="641"/>
      <c r="D20" s="641"/>
      <c r="E20" s="641"/>
      <c r="F20" s="641"/>
      <c r="G20" s="641"/>
      <c r="H20" s="642"/>
      <c r="I20" s="275"/>
      <c r="J20" s="276" t="s">
        <v>779</v>
      </c>
      <c r="K20" s="277"/>
      <c r="L20" s="278"/>
      <c r="O20" s="93"/>
      <c r="P20" s="279"/>
      <c r="Q20" s="68"/>
      <c r="S20" s="95"/>
      <c r="T20" s="95"/>
      <c r="U20" s="95"/>
      <c r="W20" s="95"/>
      <c r="X20" s="95"/>
      <c r="Y20" s="95"/>
    </row>
    <row r="21" spans="1:33" s="92" customFormat="1" ht="21" customHeight="1" x14ac:dyDescent="0.25">
      <c r="A21" s="643"/>
      <c r="B21" s="644"/>
      <c r="C21" s="644"/>
      <c r="D21" s="644"/>
      <c r="E21" s="644"/>
      <c r="F21" s="644"/>
      <c r="G21" s="644"/>
      <c r="H21" s="645"/>
      <c r="I21" s="280"/>
      <c r="J21" s="281"/>
      <c r="K21" s="282"/>
      <c r="L21" s="283"/>
      <c r="M21" s="98"/>
      <c r="N21" s="98"/>
      <c r="O21" s="99"/>
      <c r="P21" s="284"/>
      <c r="Q21" s="284"/>
      <c r="R21" s="284"/>
    </row>
    <row r="22" spans="1:33" s="101" customFormat="1" ht="22.5" customHeight="1" x14ac:dyDescent="0.2">
      <c r="A22" s="678" t="s">
        <v>17</v>
      </c>
      <c r="B22" s="679"/>
      <c r="C22" s="679"/>
      <c r="D22" s="679"/>
      <c r="E22" s="679"/>
      <c r="F22" s="679"/>
      <c r="G22" s="679"/>
      <c r="H22" s="680"/>
      <c r="I22" s="680"/>
      <c r="J22" s="680"/>
      <c r="K22" s="680"/>
      <c r="L22" s="681"/>
      <c r="O22" s="102"/>
      <c r="P22" s="94"/>
      <c r="R22" s="103"/>
      <c r="S22" s="104"/>
      <c r="T22" s="104"/>
      <c r="U22" s="104"/>
      <c r="V22" s="68" t="s">
        <v>599</v>
      </c>
      <c r="W22" s="104"/>
      <c r="X22" s="104"/>
      <c r="Y22" s="104"/>
    </row>
    <row r="23" spans="1:33" s="101" customFormat="1" ht="31.5" customHeight="1" x14ac:dyDescent="0.2">
      <c r="A23" s="539" t="s">
        <v>18</v>
      </c>
      <c r="B23" s="540"/>
      <c r="C23" s="585" t="s">
        <v>600</v>
      </c>
      <c r="D23" s="586"/>
      <c r="E23" s="586"/>
      <c r="F23" s="586"/>
      <c r="G23" s="587"/>
      <c r="H23" s="424" t="s">
        <v>601</v>
      </c>
      <c r="I23" s="421" t="s">
        <v>1063</v>
      </c>
      <c r="J23" s="422"/>
      <c r="K23" s="422"/>
      <c r="L23" s="425"/>
      <c r="O23" s="102"/>
      <c r="P23" s="106">
        <v>1</v>
      </c>
      <c r="Q23" s="68" t="s">
        <v>781</v>
      </c>
      <c r="R23" s="103"/>
      <c r="S23" s="104"/>
      <c r="T23" s="104"/>
      <c r="U23" s="104"/>
      <c r="V23" s="68"/>
      <c r="W23" s="104"/>
      <c r="X23" s="104"/>
      <c r="Y23" s="104"/>
    </row>
    <row r="24" spans="1:33" s="101" customFormat="1" ht="18.75" customHeight="1" x14ac:dyDescent="0.2">
      <c r="A24" s="685" t="s">
        <v>603</v>
      </c>
      <c r="B24" s="687" t="s">
        <v>604</v>
      </c>
      <c r="C24" s="688"/>
      <c r="D24" s="685" t="str">
        <f>IF(P23=1,"Conc."&amp;CHAR(10)&amp;"(mM)","M.W.")</f>
        <v>Conc.
(mM)</v>
      </c>
      <c r="E24" s="685" t="str">
        <f>IF(P23=1,"Volume"&amp;CHAR(10)&amp;"(µL)","Amount"&amp;CHAR(10)&amp;"(mg)")</f>
        <v>Volume
(µL)</v>
      </c>
      <c r="F24" s="691" t="s">
        <v>21</v>
      </c>
      <c r="G24" s="692" t="s">
        <v>782</v>
      </c>
      <c r="H24" s="350"/>
      <c r="I24" s="352" t="s">
        <v>783</v>
      </c>
      <c r="J24" s="353"/>
      <c r="K24" s="353"/>
      <c r="L24" s="354"/>
      <c r="O24" s="102"/>
      <c r="P24" s="68"/>
      <c r="Q24" s="104"/>
      <c r="R24" s="104"/>
      <c r="S24" s="104"/>
      <c r="T24" s="104"/>
      <c r="U24" s="104"/>
      <c r="V24" s="68"/>
      <c r="W24" s="104"/>
      <c r="X24" s="104"/>
      <c r="Y24" s="104"/>
    </row>
    <row r="25" spans="1:33" s="101" customFormat="1" ht="15" customHeight="1" x14ac:dyDescent="0.2">
      <c r="A25" s="686"/>
      <c r="B25" s="689"/>
      <c r="C25" s="690"/>
      <c r="D25" s="686"/>
      <c r="E25" s="686"/>
      <c r="F25" s="686"/>
      <c r="G25" s="693"/>
      <c r="H25" s="351" t="s">
        <v>784</v>
      </c>
      <c r="I25" s="348"/>
      <c r="J25" s="348"/>
      <c r="K25" s="349"/>
      <c r="L25" s="349"/>
      <c r="O25" s="102"/>
      <c r="P25" s="68"/>
      <c r="Q25" s="110"/>
      <c r="R25" s="110"/>
      <c r="S25" s="284"/>
      <c r="T25" s="284"/>
      <c r="U25" s="284"/>
      <c r="V25" s="284"/>
      <c r="W25" s="284"/>
      <c r="X25" s="284"/>
      <c r="Y25" s="284"/>
      <c r="Z25" s="284"/>
      <c r="AA25" s="284"/>
      <c r="AB25" s="114"/>
      <c r="AC25" s="114"/>
      <c r="AD25" s="114"/>
      <c r="AE25" s="114"/>
      <c r="AF25" s="114"/>
      <c r="AG25" s="114"/>
    </row>
    <row r="26" spans="1:33" s="101" customFormat="1" ht="14.25" customHeight="1" x14ac:dyDescent="0.2">
      <c r="A26" s="115">
        <v>1</v>
      </c>
      <c r="B26" s="657"/>
      <c r="C26" s="658"/>
      <c r="D26" s="292"/>
      <c r="E26" s="293"/>
      <c r="F26" s="293"/>
      <c r="G26" s="294" t="s">
        <v>785</v>
      </c>
      <c r="H26" s="295"/>
      <c r="I26" s="296"/>
      <c r="J26" s="297"/>
      <c r="K26" s="296"/>
      <c r="L26" s="296"/>
      <c r="O26" s="119"/>
      <c r="Q26" s="121"/>
      <c r="R26" s="121"/>
      <c r="S26" s="284"/>
      <c r="T26" s="284"/>
      <c r="U26" s="284"/>
      <c r="V26" s="284"/>
      <c r="W26" s="284"/>
      <c r="X26" s="284"/>
      <c r="Y26" s="284"/>
      <c r="Z26" s="284"/>
      <c r="AA26" s="284"/>
      <c r="AB26" s="124"/>
      <c r="AC26" s="124"/>
      <c r="AD26" s="124"/>
      <c r="AE26" s="124"/>
      <c r="AF26" s="124"/>
      <c r="AG26" s="124"/>
    </row>
    <row r="27" spans="1:33" s="101" customFormat="1" ht="14.25" customHeight="1" x14ac:dyDescent="0.2">
      <c r="A27" s="125">
        <v>2</v>
      </c>
      <c r="B27" s="646"/>
      <c r="C27" s="659"/>
      <c r="D27" s="298"/>
      <c r="E27" s="299"/>
      <c r="F27" s="299"/>
      <c r="G27" s="300"/>
      <c r="H27" s="295"/>
      <c r="I27" s="301"/>
      <c r="J27" s="302"/>
      <c r="K27" s="301"/>
      <c r="L27" s="301"/>
      <c r="O27" s="119"/>
      <c r="Q27" s="121"/>
      <c r="R27" s="121"/>
      <c r="S27" s="284"/>
      <c r="T27" s="284"/>
      <c r="U27" s="284"/>
      <c r="V27" s="284"/>
      <c r="W27" s="284"/>
      <c r="X27" s="284"/>
      <c r="Y27" s="284"/>
      <c r="Z27" s="284"/>
      <c r="AA27" s="284"/>
      <c r="AB27" s="124"/>
      <c r="AC27" s="124"/>
      <c r="AD27" s="124"/>
      <c r="AE27" s="124"/>
      <c r="AF27" s="124"/>
      <c r="AG27" s="124"/>
    </row>
    <row r="28" spans="1:33" s="101" customFormat="1" ht="14.25" customHeight="1" x14ac:dyDescent="0.2">
      <c r="A28" s="125">
        <v>3</v>
      </c>
      <c r="B28" s="646"/>
      <c r="C28" s="659"/>
      <c r="D28" s="298"/>
      <c r="E28" s="299"/>
      <c r="F28" s="299"/>
      <c r="G28" s="300"/>
      <c r="H28" s="295"/>
      <c r="I28" s="301"/>
      <c r="J28" s="302"/>
      <c r="K28" s="301"/>
      <c r="L28" s="301"/>
      <c r="O28" s="119"/>
      <c r="Q28" s="121"/>
      <c r="R28" s="121"/>
      <c r="S28" s="284"/>
      <c r="T28" s="284"/>
      <c r="U28" s="284"/>
      <c r="V28" s="284"/>
      <c r="W28" s="284"/>
      <c r="X28" s="284"/>
      <c r="Y28" s="284"/>
      <c r="Z28" s="284"/>
      <c r="AA28" s="284"/>
      <c r="AB28" s="124"/>
      <c r="AC28" s="124"/>
      <c r="AD28" s="124"/>
      <c r="AE28" s="124"/>
      <c r="AF28" s="124"/>
      <c r="AG28" s="124"/>
    </row>
    <row r="29" spans="1:33" s="101" customFormat="1" ht="14.25" customHeight="1" x14ac:dyDescent="0.2">
      <c r="A29" s="125">
        <v>4</v>
      </c>
      <c r="B29" s="646"/>
      <c r="C29" s="659"/>
      <c r="D29" s="298"/>
      <c r="E29" s="299"/>
      <c r="F29" s="299"/>
      <c r="G29" s="300"/>
      <c r="H29" s="295"/>
      <c r="I29" s="301"/>
      <c r="J29" s="302"/>
      <c r="K29" s="301"/>
      <c r="L29" s="301"/>
      <c r="O29" s="119"/>
      <c r="Q29" s="121"/>
      <c r="R29" s="121"/>
      <c r="S29" s="284"/>
      <c r="T29" s="284"/>
      <c r="U29" s="284"/>
      <c r="V29" s="284"/>
      <c r="W29" s="284"/>
      <c r="X29" s="284"/>
      <c r="Y29" s="284"/>
      <c r="Z29" s="284"/>
      <c r="AA29" s="284"/>
      <c r="AB29" s="124"/>
      <c r="AC29" s="124"/>
      <c r="AD29" s="124"/>
      <c r="AE29" s="124"/>
      <c r="AF29" s="124"/>
      <c r="AG29" s="124"/>
    </row>
    <row r="30" spans="1:33" s="101" customFormat="1" ht="14.25" customHeight="1" x14ac:dyDescent="0.2">
      <c r="A30" s="125">
        <v>5</v>
      </c>
      <c r="B30" s="646"/>
      <c r="C30" s="659"/>
      <c r="D30" s="298"/>
      <c r="E30" s="299"/>
      <c r="F30" s="299"/>
      <c r="G30" s="300"/>
      <c r="H30" s="295"/>
      <c r="I30" s="301"/>
      <c r="J30" s="302"/>
      <c r="K30" s="301"/>
      <c r="L30" s="301"/>
      <c r="O30" s="119"/>
      <c r="Q30" s="121"/>
      <c r="R30" s="121"/>
      <c r="S30" s="284"/>
      <c r="T30" s="284"/>
      <c r="U30" s="284"/>
      <c r="V30" s="284"/>
      <c r="W30" s="284"/>
      <c r="X30" s="284"/>
      <c r="Y30" s="284"/>
      <c r="Z30" s="284"/>
      <c r="AA30" s="284"/>
      <c r="AB30" s="124"/>
      <c r="AC30" s="124"/>
      <c r="AD30" s="124"/>
      <c r="AE30" s="124"/>
      <c r="AF30" s="124"/>
      <c r="AG30" s="124"/>
    </row>
    <row r="31" spans="1:33" s="101" customFormat="1" ht="14.25" customHeight="1" x14ac:dyDescent="0.2">
      <c r="A31" s="125">
        <v>6</v>
      </c>
      <c r="B31" s="646"/>
      <c r="C31" s="647"/>
      <c r="D31" s="89"/>
      <c r="E31" s="299"/>
      <c r="F31" s="299"/>
      <c r="G31" s="300"/>
      <c r="H31" s="295"/>
      <c r="I31" s="301"/>
      <c r="J31" s="302"/>
      <c r="K31" s="301"/>
      <c r="L31" s="301"/>
      <c r="O31" s="119"/>
      <c r="Q31" s="121"/>
      <c r="R31" s="121"/>
      <c r="S31" s="284"/>
      <c r="T31" s="284"/>
      <c r="U31" s="284"/>
      <c r="V31" s="284"/>
      <c r="W31" s="284"/>
      <c r="X31" s="284"/>
      <c r="Y31" s="284"/>
      <c r="Z31" s="284"/>
      <c r="AA31" s="284"/>
      <c r="AB31" s="124"/>
      <c r="AC31" s="124"/>
      <c r="AD31" s="124"/>
      <c r="AE31" s="124"/>
      <c r="AF31" s="124"/>
      <c r="AG31" s="124"/>
    </row>
    <row r="32" spans="1:33" s="101" customFormat="1" ht="14.25" customHeight="1" x14ac:dyDescent="0.2">
      <c r="A32" s="125">
        <v>7</v>
      </c>
      <c r="B32" s="646"/>
      <c r="C32" s="659"/>
      <c r="D32" s="298"/>
      <c r="E32" s="299"/>
      <c r="F32" s="299"/>
      <c r="G32" s="300"/>
      <c r="H32" s="295"/>
      <c r="I32" s="301"/>
      <c r="J32" s="302"/>
      <c r="K32" s="301"/>
      <c r="L32" s="301"/>
      <c r="O32" s="119"/>
      <c r="Q32" s="121"/>
      <c r="R32" s="121"/>
      <c r="S32" s="284"/>
      <c r="T32" s="284"/>
      <c r="U32" s="284"/>
      <c r="V32" s="284"/>
      <c r="W32" s="284"/>
      <c r="X32" s="284"/>
      <c r="Y32" s="284"/>
      <c r="Z32" s="284"/>
      <c r="AA32" s="284"/>
      <c r="AB32" s="124"/>
      <c r="AC32" s="124"/>
      <c r="AD32" s="124"/>
      <c r="AE32" s="124"/>
      <c r="AF32" s="124"/>
      <c r="AG32" s="124"/>
    </row>
    <row r="33" spans="1:37" s="101" customFormat="1" ht="14.25" customHeight="1" x14ac:dyDescent="0.2">
      <c r="A33" s="125">
        <v>8</v>
      </c>
      <c r="B33" s="646"/>
      <c r="C33" s="659"/>
      <c r="D33" s="298"/>
      <c r="E33" s="299"/>
      <c r="F33" s="299"/>
      <c r="G33" s="300"/>
      <c r="H33" s="295"/>
      <c r="I33" s="301"/>
      <c r="J33" s="302"/>
      <c r="K33" s="301"/>
      <c r="L33" s="301"/>
      <c r="O33" s="102"/>
      <c r="P33" s="68"/>
      <c r="Q33" s="121"/>
      <c r="R33" s="121"/>
      <c r="S33" s="284"/>
      <c r="T33" s="284"/>
      <c r="U33" s="284"/>
      <c r="V33" s="284"/>
      <c r="W33" s="284"/>
      <c r="X33" s="284"/>
      <c r="Y33" s="284"/>
      <c r="Z33" s="284"/>
      <c r="AA33" s="284"/>
      <c r="AB33" s="124"/>
      <c r="AC33" s="124"/>
      <c r="AD33" s="124"/>
      <c r="AE33" s="124"/>
      <c r="AF33" s="124"/>
      <c r="AG33" s="124"/>
    </row>
    <row r="34" spans="1:37" s="101" customFormat="1" ht="14.25" customHeight="1" x14ac:dyDescent="0.2">
      <c r="A34" s="125">
        <v>9</v>
      </c>
      <c r="B34" s="646"/>
      <c r="C34" s="659"/>
      <c r="D34" s="298"/>
      <c r="E34" s="299"/>
      <c r="F34" s="299"/>
      <c r="G34" s="300"/>
      <c r="H34" s="295"/>
      <c r="I34" s="301"/>
      <c r="J34" s="302"/>
      <c r="K34" s="301"/>
      <c r="L34" s="301"/>
      <c r="O34" s="102"/>
      <c r="P34" s="68"/>
      <c r="Q34" s="121"/>
      <c r="R34" s="121"/>
      <c r="S34" s="284"/>
      <c r="T34" s="284"/>
      <c r="U34" s="284"/>
      <c r="V34" s="284"/>
      <c r="W34" s="284"/>
      <c r="X34" s="284"/>
      <c r="Y34" s="284"/>
      <c r="Z34" s="284"/>
      <c r="AA34" s="284"/>
      <c r="AB34" s="124"/>
      <c r="AC34" s="124"/>
      <c r="AD34" s="124"/>
      <c r="AE34" s="124"/>
      <c r="AF34" s="124"/>
      <c r="AG34" s="124"/>
    </row>
    <row r="35" spans="1:37" s="101" customFormat="1" ht="14.25" customHeight="1" x14ac:dyDescent="0.2">
      <c r="A35" s="125">
        <v>10</v>
      </c>
      <c r="B35" s="646"/>
      <c r="C35" s="659"/>
      <c r="D35" s="298"/>
      <c r="E35" s="299"/>
      <c r="F35" s="299"/>
      <c r="G35" s="300"/>
      <c r="H35" s="295"/>
      <c r="I35" s="301"/>
      <c r="J35" s="302"/>
      <c r="K35" s="303"/>
      <c r="L35" s="303"/>
      <c r="O35" s="102"/>
      <c r="P35" s="68"/>
      <c r="Q35" s="121"/>
      <c r="R35" s="121"/>
      <c r="S35" s="284"/>
      <c r="T35" s="284"/>
      <c r="U35" s="284"/>
      <c r="V35" s="284"/>
      <c r="W35" s="284"/>
      <c r="X35" s="284"/>
      <c r="Y35" s="284"/>
      <c r="Z35" s="284"/>
      <c r="AA35" s="284"/>
      <c r="AB35" s="124"/>
      <c r="AC35" s="124"/>
      <c r="AD35" s="124"/>
      <c r="AE35" s="124"/>
      <c r="AF35" s="124"/>
      <c r="AG35" s="124"/>
    </row>
    <row r="36" spans="1:37" s="101" customFormat="1" ht="14.25" customHeight="1" x14ac:dyDescent="0.2">
      <c r="A36" s="125">
        <v>11</v>
      </c>
      <c r="B36" s="646"/>
      <c r="C36" s="659"/>
      <c r="D36" s="298"/>
      <c r="E36" s="299"/>
      <c r="F36" s="299"/>
      <c r="G36" s="300"/>
      <c r="H36" s="295"/>
      <c r="I36" s="301"/>
      <c r="J36" s="302"/>
      <c r="K36" s="301"/>
      <c r="L36" s="301"/>
      <c r="O36" s="102"/>
      <c r="P36" s="68"/>
      <c r="Q36" s="121"/>
      <c r="R36" s="121"/>
      <c r="S36" s="284"/>
      <c r="T36" s="284"/>
      <c r="U36" s="284"/>
      <c r="V36" s="284"/>
      <c r="W36" s="284"/>
      <c r="X36" s="284"/>
      <c r="Y36" s="284"/>
      <c r="Z36" s="284"/>
      <c r="AA36" s="284"/>
      <c r="AB36" s="124"/>
      <c r="AC36" s="124"/>
      <c r="AD36" s="124"/>
      <c r="AE36" s="124"/>
      <c r="AF36" s="124"/>
      <c r="AG36" s="124"/>
    </row>
    <row r="37" spans="1:37" s="101" customFormat="1" ht="14.25" customHeight="1" x14ac:dyDescent="0.2">
      <c r="A37" s="125">
        <v>12</v>
      </c>
      <c r="B37" s="646"/>
      <c r="C37" s="659"/>
      <c r="D37" s="298"/>
      <c r="E37" s="299"/>
      <c r="F37" s="299"/>
      <c r="G37" s="300"/>
      <c r="H37" s="295"/>
      <c r="I37" s="301"/>
      <c r="J37" s="302"/>
      <c r="K37" s="301"/>
      <c r="L37" s="301"/>
      <c r="O37" s="102"/>
      <c r="P37" s="68"/>
      <c r="Q37" s="121"/>
      <c r="R37" s="121"/>
      <c r="S37" s="284"/>
      <c r="T37" s="284"/>
      <c r="U37" s="284"/>
      <c r="V37" s="284"/>
      <c r="W37" s="284"/>
      <c r="X37" s="284"/>
      <c r="Y37" s="284"/>
      <c r="Z37" s="284"/>
      <c r="AA37" s="284"/>
      <c r="AB37" s="124"/>
      <c r="AC37" s="124"/>
      <c r="AD37" s="124"/>
      <c r="AE37" s="124"/>
      <c r="AF37" s="124"/>
      <c r="AG37" s="124"/>
    </row>
    <row r="38" spans="1:37" s="101" customFormat="1" ht="14.25" customHeight="1" x14ac:dyDescent="0.2">
      <c r="A38" s="125">
        <v>13</v>
      </c>
      <c r="B38" s="646"/>
      <c r="C38" s="659"/>
      <c r="D38" s="298"/>
      <c r="E38" s="299"/>
      <c r="F38" s="299"/>
      <c r="G38" s="300"/>
      <c r="H38" s="295"/>
      <c r="I38" s="301"/>
      <c r="J38" s="302"/>
      <c r="K38" s="301"/>
      <c r="L38" s="301"/>
      <c r="O38" s="131"/>
      <c r="P38" s="304"/>
      <c r="Q38" s="121"/>
      <c r="R38" s="121"/>
      <c r="S38" s="284"/>
      <c r="T38" s="284"/>
      <c r="U38" s="284"/>
      <c r="V38" s="284"/>
      <c r="W38" s="284"/>
      <c r="X38" s="284"/>
      <c r="Y38" s="284"/>
      <c r="Z38" s="284"/>
      <c r="AA38" s="284"/>
      <c r="AB38" s="124"/>
      <c r="AC38" s="124"/>
      <c r="AD38" s="124"/>
      <c r="AE38" s="124"/>
      <c r="AF38" s="124"/>
      <c r="AG38" s="124"/>
    </row>
    <row r="39" spans="1:37" s="101" customFormat="1" ht="14.25" customHeight="1" x14ac:dyDescent="0.2">
      <c r="A39" s="125">
        <v>14</v>
      </c>
      <c r="B39" s="646"/>
      <c r="C39" s="659"/>
      <c r="D39" s="298"/>
      <c r="E39" s="299"/>
      <c r="F39" s="299"/>
      <c r="G39" s="300"/>
      <c r="H39" s="295"/>
      <c r="I39" s="301"/>
      <c r="J39" s="302"/>
      <c r="K39" s="301"/>
      <c r="L39" s="301"/>
      <c r="O39" s="131"/>
      <c r="P39" s="305"/>
      <c r="Q39" s="121"/>
      <c r="R39" s="121"/>
      <c r="S39" s="284"/>
      <c r="T39" s="284"/>
      <c r="U39" s="284"/>
      <c r="V39" s="284"/>
      <c r="W39" s="284"/>
      <c r="X39" s="284"/>
      <c r="Y39" s="284"/>
      <c r="Z39" s="284"/>
      <c r="AA39" s="284"/>
      <c r="AB39" s="124"/>
      <c r="AC39" s="124"/>
      <c r="AD39" s="124"/>
      <c r="AE39" s="124"/>
      <c r="AF39" s="124"/>
      <c r="AG39" s="124"/>
    </row>
    <row r="40" spans="1:37" s="101" customFormat="1" ht="14.25" customHeight="1" x14ac:dyDescent="0.2">
      <c r="A40" s="125">
        <v>15</v>
      </c>
      <c r="B40" s="663"/>
      <c r="C40" s="664"/>
      <c r="D40" s="298"/>
      <c r="E40" s="299"/>
      <c r="F40" s="299"/>
      <c r="G40" s="306"/>
      <c r="H40" s="295"/>
      <c r="I40" s="303"/>
      <c r="J40" s="303"/>
      <c r="K40" s="307"/>
      <c r="L40" s="307"/>
      <c r="O40" s="131"/>
      <c r="P40" s="305"/>
      <c r="Q40" s="121"/>
      <c r="R40" s="121"/>
      <c r="S40" s="284"/>
      <c r="T40" s="284"/>
      <c r="U40" s="284"/>
      <c r="V40" s="284"/>
      <c r="W40" s="284"/>
      <c r="X40" s="284"/>
      <c r="Y40" s="284"/>
      <c r="Z40" s="284"/>
      <c r="AA40" s="284"/>
      <c r="AB40" s="124"/>
      <c r="AC40" s="124"/>
      <c r="AD40" s="124"/>
      <c r="AE40" s="124"/>
      <c r="AF40" s="124"/>
      <c r="AG40" s="124"/>
    </row>
    <row r="41" spans="1:37" s="101" customFormat="1" ht="14.25" customHeight="1" x14ac:dyDescent="0.2">
      <c r="A41" s="135"/>
      <c r="B41" s="475" t="s">
        <v>1014</v>
      </c>
      <c r="C41" s="475"/>
      <c r="D41" s="475"/>
      <c r="E41" s="475"/>
      <c r="F41" s="475"/>
      <c r="G41" s="475"/>
      <c r="H41" s="475"/>
      <c r="I41" s="475"/>
      <c r="J41" s="475"/>
      <c r="K41" s="475"/>
      <c r="L41" s="475"/>
      <c r="O41" s="102"/>
      <c r="P41" s="68"/>
      <c r="Q41" s="104"/>
      <c r="R41" s="104"/>
      <c r="S41" s="104"/>
      <c r="T41" s="104"/>
      <c r="U41" s="104"/>
      <c r="V41" s="68"/>
      <c r="W41" s="104"/>
      <c r="X41" s="104"/>
      <c r="Y41" s="104"/>
    </row>
    <row r="42" spans="1:37" s="101" customFormat="1" ht="15" customHeight="1" x14ac:dyDescent="0.2">
      <c r="A42" s="386"/>
      <c r="B42" s="381"/>
      <c r="C42" s="398" t="s">
        <v>1066</v>
      </c>
      <c r="D42" s="387"/>
      <c r="E42" s="387"/>
      <c r="F42" s="398" t="s">
        <v>1067</v>
      </c>
      <c r="G42" s="387"/>
      <c r="H42" s="387"/>
      <c r="I42" s="387"/>
      <c r="J42" s="387"/>
      <c r="K42" s="387"/>
      <c r="L42" s="388"/>
      <c r="O42" s="102"/>
      <c r="P42" s="68"/>
      <c r="Q42" s="104"/>
      <c r="R42" s="104"/>
      <c r="S42" s="104"/>
      <c r="T42" s="104"/>
      <c r="U42" s="104"/>
      <c r="V42" s="68"/>
      <c r="W42" s="104"/>
      <c r="X42" s="104"/>
      <c r="Y42" s="104"/>
    </row>
    <row r="43" spans="1:37" s="89" customFormat="1" ht="30" customHeight="1" x14ac:dyDescent="0.2">
      <c r="A43" s="137"/>
      <c r="B43" s="477" t="s">
        <v>1053</v>
      </c>
      <c r="C43" s="477"/>
      <c r="D43" s="477"/>
      <c r="E43" s="477"/>
      <c r="F43" s="477"/>
      <c r="G43" s="477"/>
      <c r="H43" s="477"/>
      <c r="I43" s="477"/>
      <c r="J43" s="477"/>
      <c r="K43" s="477"/>
      <c r="L43" s="665"/>
      <c r="O43" s="138"/>
      <c r="P43" s="82"/>
      <c r="V43" s="68"/>
    </row>
    <row r="44" spans="1:37" ht="22.5" customHeight="1" x14ac:dyDescent="0.2">
      <c r="A44" s="694" t="s">
        <v>786</v>
      </c>
      <c r="B44" s="695"/>
      <c r="C44" s="695"/>
      <c r="D44" s="695"/>
      <c r="E44" s="695"/>
      <c r="F44" s="695"/>
      <c r="G44" s="695"/>
      <c r="H44" s="695"/>
      <c r="I44" s="695"/>
      <c r="J44" s="695"/>
      <c r="K44" s="695"/>
      <c r="L44" s="696"/>
      <c r="N44" s="89"/>
      <c r="O44" s="138"/>
      <c r="P44" s="82"/>
      <c r="Q44" s="89"/>
      <c r="R44" s="89"/>
      <c r="S44" s="89"/>
      <c r="T44" s="89"/>
      <c r="U44" s="89"/>
      <c r="W44" s="89"/>
      <c r="X44" s="89"/>
      <c r="Y44" s="89"/>
      <c r="Z44" s="89"/>
      <c r="AA44" s="89"/>
      <c r="AB44" s="89"/>
      <c r="AC44" s="89"/>
      <c r="AD44" s="89"/>
      <c r="AE44" s="89"/>
      <c r="AF44" s="89"/>
      <c r="AG44" s="89"/>
      <c r="AH44" s="89"/>
      <c r="AI44" s="89"/>
      <c r="AJ44" s="89"/>
      <c r="AK44" s="89"/>
    </row>
    <row r="45" spans="1:37" ht="7.5" customHeight="1" x14ac:dyDescent="0.2">
      <c r="A45" s="63"/>
      <c r="B45" s="139"/>
      <c r="C45" s="64"/>
      <c r="D45" s="64"/>
      <c r="E45" s="64"/>
      <c r="F45" s="64"/>
      <c r="G45" s="64"/>
      <c r="H45" s="64"/>
      <c r="I45" s="64"/>
      <c r="J45" s="64"/>
      <c r="K45" s="64"/>
      <c r="L45" s="308"/>
      <c r="N45" s="89"/>
      <c r="O45" s="138"/>
      <c r="P45" s="82"/>
      <c r="Q45" s="89"/>
      <c r="R45" s="89"/>
      <c r="S45" s="89"/>
      <c r="T45" s="89"/>
      <c r="U45" s="89"/>
      <c r="V45" s="104"/>
      <c r="W45" s="89"/>
      <c r="X45" s="89"/>
      <c r="Y45" s="89"/>
      <c r="Z45" s="89"/>
      <c r="AA45" s="89"/>
      <c r="AB45" s="89"/>
      <c r="AC45" s="89"/>
      <c r="AD45" s="89"/>
      <c r="AE45" s="89"/>
      <c r="AF45" s="89"/>
      <c r="AG45" s="89"/>
      <c r="AH45" s="89"/>
      <c r="AI45" s="89"/>
      <c r="AJ45" s="89"/>
      <c r="AK45" s="89"/>
    </row>
    <row r="46" spans="1:37" ht="22.5" customHeight="1" x14ac:dyDescent="0.2">
      <c r="A46" s="666" t="s">
        <v>921</v>
      </c>
      <c r="B46" s="667"/>
      <c r="C46" s="667"/>
      <c r="D46" s="667"/>
      <c r="E46" s="668"/>
      <c r="F46" s="141"/>
      <c r="G46" s="68"/>
      <c r="H46" s="142"/>
      <c r="I46" s="143"/>
      <c r="J46" s="143"/>
      <c r="K46" s="144"/>
      <c r="L46" s="309"/>
      <c r="N46" s="89"/>
      <c r="O46" s="138"/>
      <c r="P46" s="82"/>
      <c r="Q46" s="89"/>
      <c r="R46" s="89"/>
      <c r="S46" s="89"/>
      <c r="T46" s="89"/>
      <c r="U46" s="89"/>
      <c r="V46" s="104"/>
      <c r="W46" s="89"/>
      <c r="X46" s="89"/>
      <c r="Y46" s="89"/>
      <c r="Z46" s="89"/>
      <c r="AA46" s="89"/>
      <c r="AB46" s="89"/>
      <c r="AC46" s="89"/>
      <c r="AD46" s="89"/>
      <c r="AE46" s="89"/>
      <c r="AF46" s="89"/>
      <c r="AG46" s="89"/>
      <c r="AH46" s="89"/>
      <c r="AI46" s="89"/>
      <c r="AJ46" s="89"/>
      <c r="AK46" s="89"/>
    </row>
    <row r="47" spans="1:37" ht="9.75" customHeight="1" x14ac:dyDescent="0.2">
      <c r="A47" s="310"/>
      <c r="B47" s="68"/>
      <c r="C47" s="68"/>
      <c r="D47" s="68"/>
      <c r="E47" s="68"/>
      <c r="F47" s="68"/>
      <c r="G47" s="73"/>
      <c r="H47" s="73"/>
      <c r="I47" s="73"/>
      <c r="J47" s="73"/>
      <c r="K47" s="73"/>
      <c r="L47" s="311"/>
      <c r="N47" s="89"/>
      <c r="O47" s="138"/>
      <c r="P47" s="82"/>
      <c r="Q47" s="89"/>
      <c r="R47" s="89"/>
      <c r="S47" s="89"/>
      <c r="T47" s="89"/>
      <c r="U47" s="89"/>
      <c r="V47" s="104"/>
      <c r="W47" s="89"/>
      <c r="X47" s="89"/>
      <c r="Y47" s="89"/>
      <c r="Z47" s="89"/>
      <c r="AA47" s="89"/>
      <c r="AB47" s="89"/>
      <c r="AC47" s="89"/>
      <c r="AD47" s="89"/>
      <c r="AE47" s="89"/>
      <c r="AF47" s="89"/>
      <c r="AG47" s="89"/>
      <c r="AH47" s="89"/>
      <c r="AI47" s="89"/>
      <c r="AJ47" s="89"/>
      <c r="AK47" s="89"/>
    </row>
    <row r="48" spans="1:37" ht="13.5" customHeight="1" x14ac:dyDescent="0.2">
      <c r="A48" s="310"/>
      <c r="B48" s="212" t="s">
        <v>923</v>
      </c>
      <c r="C48" s="149"/>
      <c r="E48" s="212" t="s">
        <v>241</v>
      </c>
      <c r="F48" s="150"/>
      <c r="G48" s="68"/>
      <c r="H48" s="212" t="s">
        <v>242</v>
      </c>
      <c r="I48" s="150"/>
      <c r="J48" s="68"/>
      <c r="K48" s="212" t="s">
        <v>243</v>
      </c>
      <c r="L48" s="313"/>
      <c r="N48" s="89"/>
      <c r="O48" s="138"/>
      <c r="P48" s="82" t="s">
        <v>788</v>
      </c>
      <c r="Q48" s="89"/>
      <c r="R48" s="89"/>
      <c r="S48" s="89"/>
      <c r="T48" s="89"/>
      <c r="U48" s="89"/>
      <c r="V48" s="104"/>
      <c r="W48" s="89"/>
      <c r="X48" s="89"/>
      <c r="Y48" s="89"/>
      <c r="Z48" s="89"/>
      <c r="AA48" s="89"/>
      <c r="AB48" s="89"/>
      <c r="AC48" s="89"/>
      <c r="AD48" s="89"/>
      <c r="AE48" s="89"/>
      <c r="AF48" s="89"/>
      <c r="AG48" s="89"/>
      <c r="AH48" s="89"/>
      <c r="AI48" s="89"/>
      <c r="AJ48" s="89"/>
      <c r="AK48" s="89"/>
    </row>
    <row r="49" spans="1:37" ht="13.5" customHeight="1" x14ac:dyDescent="0.2">
      <c r="A49" s="310"/>
      <c r="B49" s="212" t="s">
        <v>244</v>
      </c>
      <c r="C49" s="149"/>
      <c r="E49" s="212" t="s">
        <v>925</v>
      </c>
      <c r="F49" s="150"/>
      <c r="G49" s="68"/>
      <c r="H49" s="212" t="s">
        <v>247</v>
      </c>
      <c r="I49" s="150"/>
      <c r="J49" s="68"/>
      <c r="K49" s="212" t="s">
        <v>249</v>
      </c>
      <c r="L49" s="313"/>
      <c r="N49" s="89"/>
      <c r="O49" s="138"/>
      <c r="P49" s="82" t="s">
        <v>791</v>
      </c>
      <c r="Q49" s="89"/>
      <c r="R49" s="89"/>
      <c r="S49" s="89"/>
      <c r="T49" s="89"/>
      <c r="U49" s="89"/>
      <c r="V49" s="104"/>
      <c r="W49" s="89"/>
      <c r="X49" s="89"/>
      <c r="Y49" s="89"/>
      <c r="Z49" s="89"/>
      <c r="AA49" s="89"/>
      <c r="AB49" s="89"/>
      <c r="AC49" s="89"/>
      <c r="AD49" s="89"/>
      <c r="AE49" s="89"/>
      <c r="AF49" s="89"/>
      <c r="AG49" s="89"/>
      <c r="AH49" s="89"/>
      <c r="AI49" s="89"/>
      <c r="AJ49" s="89"/>
      <c r="AK49" s="89"/>
    </row>
    <row r="50" spans="1:37" ht="13.5" customHeight="1" x14ac:dyDescent="0.2">
      <c r="A50" s="310"/>
      <c r="B50" s="212" t="s">
        <v>250</v>
      </c>
      <c r="C50" s="149"/>
      <c r="E50" s="212" t="s">
        <v>672</v>
      </c>
      <c r="F50" s="150"/>
      <c r="G50" s="68"/>
      <c r="H50" s="212" t="s">
        <v>252</v>
      </c>
      <c r="I50" s="150"/>
      <c r="J50" s="68"/>
      <c r="K50" s="212" t="s">
        <v>253</v>
      </c>
      <c r="L50" s="313"/>
      <c r="N50" s="89"/>
      <c r="O50" s="138"/>
      <c r="P50" s="314" t="s">
        <v>793</v>
      </c>
      <c r="Q50" s="89"/>
      <c r="R50" s="89"/>
      <c r="S50" s="89"/>
      <c r="T50" s="89"/>
      <c r="U50" s="89"/>
      <c r="V50" s="104"/>
      <c r="W50" s="89"/>
      <c r="X50" s="89"/>
      <c r="Y50" s="89"/>
      <c r="Z50" s="89"/>
      <c r="AA50" s="89"/>
      <c r="AB50" s="89"/>
      <c r="AC50" s="89"/>
      <c r="AD50" s="89"/>
      <c r="AE50" s="89"/>
      <c r="AF50" s="89"/>
      <c r="AG50" s="89"/>
      <c r="AH50" s="89"/>
      <c r="AI50" s="89"/>
      <c r="AJ50" s="89"/>
      <c r="AK50" s="89"/>
    </row>
    <row r="51" spans="1:37" ht="13.5" customHeight="1" x14ac:dyDescent="0.2">
      <c r="A51" s="310"/>
      <c r="B51" s="212" t="s">
        <v>254</v>
      </c>
      <c r="C51" s="149"/>
      <c r="E51" s="212" t="s">
        <v>78</v>
      </c>
      <c r="F51" s="150"/>
      <c r="G51" s="68"/>
      <c r="H51" s="212" t="s">
        <v>958</v>
      </c>
      <c r="I51" s="150"/>
      <c r="J51" s="68"/>
      <c r="K51" s="212" t="s">
        <v>912</v>
      </c>
      <c r="L51" s="313"/>
      <c r="N51" s="89"/>
      <c r="O51" s="138"/>
      <c r="P51" s="314" t="s">
        <v>795</v>
      </c>
      <c r="Q51" s="89"/>
      <c r="R51" s="89"/>
      <c r="S51" s="89"/>
      <c r="T51" s="89"/>
      <c r="U51" s="89"/>
      <c r="V51" s="104"/>
      <c r="W51" s="89"/>
      <c r="X51" s="89"/>
      <c r="Y51" s="89"/>
      <c r="Z51" s="89"/>
      <c r="AA51" s="89"/>
      <c r="AB51" s="89"/>
      <c r="AC51" s="89"/>
      <c r="AD51" s="89"/>
      <c r="AE51" s="89"/>
      <c r="AF51" s="89"/>
      <c r="AG51" s="89"/>
      <c r="AH51" s="89"/>
      <c r="AI51" s="89"/>
      <c r="AJ51" s="89"/>
      <c r="AK51" s="89"/>
    </row>
    <row r="52" spans="1:37" ht="13.5" customHeight="1" x14ac:dyDescent="0.2">
      <c r="A52" s="310"/>
      <c r="B52" s="212" t="s">
        <v>913</v>
      </c>
      <c r="C52" s="149"/>
      <c r="E52" s="212" t="s">
        <v>258</v>
      </c>
      <c r="F52" s="315"/>
      <c r="G52" s="68"/>
      <c r="H52" s="212" t="s">
        <v>79</v>
      </c>
      <c r="I52" s="150"/>
      <c r="J52" s="68"/>
      <c r="K52" s="212" t="s">
        <v>260</v>
      </c>
      <c r="L52" s="313"/>
      <c r="N52" s="89"/>
      <c r="O52" s="138"/>
      <c r="P52" s="82"/>
      <c r="Q52" s="89"/>
      <c r="R52" s="89"/>
      <c r="S52" s="89"/>
      <c r="T52" s="89"/>
      <c r="U52" s="89"/>
      <c r="V52" s="104"/>
      <c r="W52" s="89"/>
      <c r="X52" s="89"/>
      <c r="Y52" s="89"/>
      <c r="Z52" s="89"/>
      <c r="AA52" s="89"/>
      <c r="AB52" s="89"/>
      <c r="AC52" s="89"/>
      <c r="AD52" s="89"/>
      <c r="AE52" s="89"/>
      <c r="AF52" s="89"/>
      <c r="AG52" s="89"/>
      <c r="AH52" s="89"/>
      <c r="AI52" s="89"/>
      <c r="AJ52" s="89"/>
      <c r="AK52" s="89"/>
    </row>
    <row r="53" spans="1:37" ht="13.5" customHeight="1" x14ac:dyDescent="0.2">
      <c r="A53" s="310"/>
      <c r="B53" s="212" t="s">
        <v>261</v>
      </c>
      <c r="C53" s="149"/>
      <c r="E53" s="212" t="s">
        <v>262</v>
      </c>
      <c r="F53" s="150"/>
      <c r="G53" s="68"/>
      <c r="H53" s="212" t="s">
        <v>263</v>
      </c>
      <c r="I53" s="150"/>
      <c r="J53" s="68"/>
      <c r="K53" s="212" t="s">
        <v>264</v>
      </c>
      <c r="L53" s="313"/>
      <c r="N53" s="89"/>
      <c r="O53" s="138"/>
      <c r="P53" s="284"/>
      <c r="Q53" s="284"/>
      <c r="R53" s="284"/>
      <c r="S53" s="284"/>
      <c r="T53" s="284"/>
      <c r="U53" s="284"/>
      <c r="V53" s="104"/>
      <c r="W53" s="89"/>
      <c r="X53" s="89"/>
      <c r="Y53" s="89"/>
      <c r="Z53" s="89"/>
      <c r="AA53" s="89"/>
      <c r="AB53" s="89"/>
      <c r="AC53" s="89"/>
      <c r="AD53" s="89"/>
      <c r="AE53" s="89"/>
      <c r="AF53" s="89"/>
      <c r="AG53" s="89"/>
      <c r="AH53" s="89"/>
      <c r="AI53" s="89"/>
      <c r="AJ53" s="89"/>
      <c r="AK53" s="89"/>
    </row>
    <row r="54" spans="1:37" ht="13.5" customHeight="1" x14ac:dyDescent="0.2">
      <c r="A54" s="310"/>
      <c r="B54" s="284"/>
      <c r="C54" s="284"/>
      <c r="D54" s="284"/>
      <c r="E54" s="284"/>
      <c r="F54" s="284"/>
      <c r="G54" s="284"/>
      <c r="H54" s="284"/>
      <c r="I54" s="284"/>
      <c r="J54" s="284"/>
      <c r="K54" s="284"/>
      <c r="L54" s="323"/>
      <c r="M54" s="69"/>
      <c r="N54" s="89"/>
      <c r="O54" s="138"/>
      <c r="P54" s="284"/>
      <c r="Q54" s="284"/>
      <c r="R54" s="284"/>
      <c r="S54" s="284"/>
      <c r="T54" s="284"/>
      <c r="U54" s="284"/>
      <c r="V54" s="104"/>
      <c r="W54" s="89"/>
      <c r="X54" s="89"/>
      <c r="Y54" s="89"/>
      <c r="Z54" s="89"/>
      <c r="AA54" s="89"/>
      <c r="AB54" s="89"/>
      <c r="AC54" s="89"/>
      <c r="AD54" s="89"/>
      <c r="AE54" s="89"/>
      <c r="AF54" s="89"/>
      <c r="AG54" s="89"/>
      <c r="AH54" s="89"/>
      <c r="AI54" s="89"/>
      <c r="AJ54" s="89"/>
      <c r="AK54" s="89"/>
    </row>
    <row r="55" spans="1:37" ht="13.5" customHeight="1" x14ac:dyDescent="0.2">
      <c r="A55" s="310"/>
      <c r="B55" s="284"/>
      <c r="C55" s="284"/>
      <c r="D55" s="284"/>
      <c r="E55" s="284"/>
      <c r="F55" s="284"/>
      <c r="G55" s="284"/>
      <c r="H55" s="284"/>
      <c r="I55" s="284"/>
      <c r="J55" s="284"/>
      <c r="K55" s="284"/>
      <c r="L55" s="323"/>
      <c r="M55" s="69"/>
      <c r="N55" s="89"/>
      <c r="O55" s="138"/>
      <c r="P55" s="284"/>
      <c r="Q55" s="284"/>
      <c r="R55" s="284"/>
      <c r="S55" s="284"/>
      <c r="T55" s="284"/>
      <c r="U55" s="284"/>
      <c r="V55" s="104"/>
      <c r="W55" s="89"/>
      <c r="X55" s="89"/>
      <c r="Y55" s="89"/>
      <c r="Z55" s="89"/>
      <c r="AA55" s="89"/>
      <c r="AB55" s="89"/>
      <c r="AC55" s="89"/>
      <c r="AD55" s="89"/>
      <c r="AE55" s="89"/>
      <c r="AF55" s="89"/>
      <c r="AG55" s="89"/>
      <c r="AH55" s="89"/>
      <c r="AI55" s="89"/>
      <c r="AJ55" s="89"/>
      <c r="AK55" s="89"/>
    </row>
    <row r="56" spans="1:37" ht="43.5" customHeight="1" x14ac:dyDescent="0.2">
      <c r="A56" s="697" t="s">
        <v>1068</v>
      </c>
      <c r="B56" s="698"/>
      <c r="C56" s="698"/>
      <c r="D56" s="698"/>
      <c r="E56" s="698"/>
      <c r="F56" s="698"/>
      <c r="G56" s="698"/>
      <c r="H56" s="698"/>
      <c r="I56" s="698"/>
      <c r="J56" s="698"/>
      <c r="K56" s="698"/>
      <c r="L56" s="699"/>
      <c r="M56" s="69"/>
      <c r="P56" s="284"/>
      <c r="Q56" s="284"/>
      <c r="R56" s="284"/>
      <c r="S56" s="284"/>
      <c r="T56" s="284"/>
      <c r="U56" s="284"/>
    </row>
    <row r="57" spans="1:37" ht="7.5" customHeight="1" x14ac:dyDescent="0.2">
      <c r="A57" s="153"/>
      <c r="B57" s="154"/>
      <c r="C57" s="136"/>
      <c r="D57" s="136"/>
      <c r="E57" s="136"/>
      <c r="F57" s="136"/>
      <c r="G57" s="136"/>
      <c r="H57" s="136"/>
      <c r="I57" s="136"/>
      <c r="J57" s="136"/>
      <c r="K57" s="136"/>
      <c r="L57" s="324"/>
      <c r="M57" s="69"/>
      <c r="P57" s="284"/>
      <c r="Q57" s="284"/>
      <c r="R57" s="284"/>
      <c r="S57" s="284"/>
      <c r="T57" s="284"/>
      <c r="U57" s="284"/>
    </row>
    <row r="58" spans="1:37" ht="30" customHeight="1" x14ac:dyDescent="0.2">
      <c r="A58" s="153"/>
      <c r="B58" s="155" t="s">
        <v>187</v>
      </c>
      <c r="C58" s="156"/>
      <c r="D58" s="156"/>
      <c r="E58" s="156"/>
      <c r="F58" s="157" t="s">
        <v>180</v>
      </c>
      <c r="G58" s="420" t="s">
        <v>1016</v>
      </c>
      <c r="H58" s="389"/>
      <c r="I58" s="159"/>
      <c r="J58" s="160"/>
      <c r="K58" s="160"/>
      <c r="L58" s="325"/>
      <c r="M58" s="69"/>
      <c r="P58" s="284"/>
      <c r="Q58" s="284"/>
      <c r="R58" s="284"/>
      <c r="S58" s="284"/>
      <c r="T58" s="284"/>
      <c r="U58" s="284"/>
    </row>
    <row r="59" spans="1:37" ht="14.1" customHeight="1" x14ac:dyDescent="0.2">
      <c r="A59" s="153"/>
      <c r="B59" s="154"/>
      <c r="C59" s="136"/>
      <c r="D59" s="136"/>
      <c r="E59" s="136"/>
      <c r="F59" s="136"/>
      <c r="G59" s="368" t="s">
        <v>191</v>
      </c>
      <c r="H59" s="400" t="s">
        <v>1017</v>
      </c>
      <c r="I59" s="385"/>
      <c r="J59" s="385"/>
      <c r="K59" s="385"/>
      <c r="L59" s="22"/>
      <c r="M59" s="69"/>
      <c r="P59" s="284"/>
      <c r="Q59" s="284"/>
      <c r="R59" s="284"/>
      <c r="S59" s="284"/>
      <c r="T59" s="284"/>
      <c r="U59" s="284"/>
    </row>
    <row r="60" spans="1:37" ht="14.1" customHeight="1" x14ac:dyDescent="0.2">
      <c r="A60" s="153"/>
      <c r="B60" s="178"/>
      <c r="C60" s="284"/>
      <c r="D60" s="284"/>
      <c r="E60" s="284"/>
      <c r="F60" s="284"/>
      <c r="G60" s="369" t="s">
        <v>191</v>
      </c>
      <c r="H60" s="401" t="s">
        <v>1018</v>
      </c>
      <c r="I60" s="385"/>
      <c r="J60" s="385"/>
      <c r="K60" s="385"/>
      <c r="L60" s="22"/>
      <c r="M60" s="69"/>
      <c r="P60" s="284"/>
      <c r="Q60" s="284"/>
      <c r="R60" s="284"/>
      <c r="S60" s="284"/>
      <c r="T60" s="284"/>
      <c r="U60" s="284"/>
    </row>
    <row r="61" spans="1:37" ht="14.1" customHeight="1" x14ac:dyDescent="0.2">
      <c r="A61" s="153"/>
      <c r="B61" s="163"/>
      <c r="D61" s="284"/>
      <c r="E61" s="284"/>
      <c r="F61" s="284"/>
      <c r="G61" s="368" t="s">
        <v>191</v>
      </c>
      <c r="H61" s="439" t="s">
        <v>1019</v>
      </c>
      <c r="I61" s="440"/>
      <c r="J61" s="440"/>
      <c r="K61" s="440"/>
      <c r="L61" s="441"/>
      <c r="M61" s="69"/>
      <c r="P61" s="284"/>
      <c r="Q61" s="284"/>
      <c r="R61" s="284"/>
      <c r="S61" s="284"/>
      <c r="T61" s="284"/>
      <c r="U61" s="284"/>
    </row>
    <row r="62" spans="1:37" ht="14.1" customHeight="1" x14ac:dyDescent="0.2">
      <c r="A62" s="153"/>
      <c r="B62" s="68"/>
      <c r="C62" s="68"/>
      <c r="D62" s="284"/>
      <c r="E62" s="284"/>
      <c r="F62" s="284"/>
      <c r="G62"/>
      <c r="H62" s="440"/>
      <c r="I62" s="440"/>
      <c r="J62" s="440"/>
      <c r="K62" s="440"/>
      <c r="L62" s="441"/>
    </row>
    <row r="63" spans="1:37" ht="14.1" customHeight="1" x14ac:dyDescent="0.2">
      <c r="A63" s="153"/>
      <c r="B63" s="68"/>
      <c r="C63" s="68"/>
      <c r="D63" s="284"/>
      <c r="E63" s="284"/>
      <c r="F63" s="284"/>
      <c r="G63" s="368" t="s">
        <v>191</v>
      </c>
      <c r="H63" s="402" t="s">
        <v>1020</v>
      </c>
      <c r="I63" s="403"/>
      <c r="J63" s="403"/>
      <c r="K63" s="361"/>
      <c r="L63" s="22"/>
    </row>
    <row r="64" spans="1:37" ht="12" customHeight="1" x14ac:dyDescent="0.2">
      <c r="A64" s="153"/>
      <c r="B64" s="68"/>
      <c r="C64" s="68"/>
      <c r="D64" s="284"/>
      <c r="E64" s="284"/>
      <c r="F64" s="284"/>
      <c r="G64" s="158"/>
      <c r="H64" s="162"/>
      <c r="I64" s="162"/>
      <c r="J64" s="162"/>
      <c r="K64" s="162"/>
      <c r="L64" s="326"/>
    </row>
    <row r="65" spans="1:37" ht="22.5" customHeight="1" x14ac:dyDescent="0.2">
      <c r="A65" s="700" t="s">
        <v>192</v>
      </c>
      <c r="B65" s="701"/>
      <c r="C65" s="701"/>
      <c r="D65" s="701"/>
      <c r="E65" s="701"/>
      <c r="F65" s="701"/>
      <c r="G65" s="701"/>
      <c r="H65" s="701"/>
      <c r="I65" s="701"/>
      <c r="J65" s="701"/>
      <c r="K65" s="701"/>
      <c r="L65" s="702"/>
    </row>
    <row r="66" spans="1:37" ht="12.75" customHeight="1" x14ac:dyDescent="0.2">
      <c r="A66" s="619"/>
      <c r="B66" s="620"/>
      <c r="C66" s="620"/>
      <c r="D66" s="620"/>
      <c r="E66" s="620"/>
      <c r="F66" s="620"/>
      <c r="G66" s="620"/>
      <c r="H66" s="620"/>
      <c r="I66" s="620"/>
      <c r="J66" s="620"/>
      <c r="K66" s="620"/>
      <c r="L66" s="675"/>
    </row>
    <row r="67" spans="1:37" x14ac:dyDescent="0.2">
      <c r="A67" s="541"/>
      <c r="B67" s="542"/>
      <c r="C67" s="542"/>
      <c r="D67" s="542"/>
      <c r="E67" s="542"/>
      <c r="F67" s="542"/>
      <c r="G67" s="542"/>
      <c r="H67" s="542"/>
      <c r="I67" s="542"/>
      <c r="J67" s="542"/>
      <c r="K67" s="542"/>
      <c r="L67" s="676"/>
    </row>
    <row r="68" spans="1:37" x14ac:dyDescent="0.2">
      <c r="A68" s="541"/>
      <c r="B68" s="542"/>
      <c r="C68" s="542"/>
      <c r="D68" s="542"/>
      <c r="E68" s="542"/>
      <c r="F68" s="542"/>
      <c r="G68" s="542"/>
      <c r="H68" s="542"/>
      <c r="I68" s="542"/>
      <c r="J68" s="542"/>
      <c r="K68" s="542"/>
      <c r="L68" s="676"/>
    </row>
    <row r="69" spans="1:37" x14ac:dyDescent="0.2">
      <c r="A69" s="541"/>
      <c r="B69" s="542"/>
      <c r="C69" s="542"/>
      <c r="D69" s="542"/>
      <c r="E69" s="542"/>
      <c r="F69" s="542"/>
      <c r="G69" s="542"/>
      <c r="H69" s="542"/>
      <c r="I69" s="542"/>
      <c r="J69" s="542"/>
      <c r="K69" s="542"/>
      <c r="L69" s="676"/>
    </row>
    <row r="70" spans="1:37" x14ac:dyDescent="0.2">
      <c r="A70" s="541"/>
      <c r="B70" s="542"/>
      <c r="C70" s="542"/>
      <c r="D70" s="542"/>
      <c r="E70" s="542"/>
      <c r="F70" s="542"/>
      <c r="G70" s="542"/>
      <c r="H70" s="542"/>
      <c r="I70" s="542"/>
      <c r="J70" s="542"/>
      <c r="K70" s="542"/>
      <c r="L70" s="676"/>
    </row>
    <row r="71" spans="1:37" x14ac:dyDescent="0.2">
      <c r="A71" s="541"/>
      <c r="B71" s="542"/>
      <c r="C71" s="542"/>
      <c r="D71" s="542"/>
      <c r="E71" s="542"/>
      <c r="F71" s="542"/>
      <c r="G71" s="542"/>
      <c r="H71" s="542"/>
      <c r="I71" s="542"/>
      <c r="J71" s="542"/>
      <c r="K71" s="542"/>
      <c r="L71" s="676"/>
    </row>
    <row r="72" spans="1:37" x14ac:dyDescent="0.2">
      <c r="A72" s="541"/>
      <c r="B72" s="542"/>
      <c r="C72" s="542"/>
      <c r="D72" s="542"/>
      <c r="E72" s="542"/>
      <c r="F72" s="542"/>
      <c r="G72" s="542"/>
      <c r="H72" s="542"/>
      <c r="I72" s="542"/>
      <c r="J72" s="542"/>
      <c r="K72" s="542"/>
      <c r="L72" s="676"/>
    </row>
    <row r="73" spans="1:37" x14ac:dyDescent="0.2">
      <c r="A73" s="541"/>
      <c r="B73" s="542"/>
      <c r="C73" s="542"/>
      <c r="D73" s="542"/>
      <c r="E73" s="542"/>
      <c r="F73" s="542"/>
      <c r="G73" s="542"/>
      <c r="H73" s="542"/>
      <c r="I73" s="542"/>
      <c r="J73" s="542"/>
      <c r="K73" s="542"/>
      <c r="L73" s="676"/>
    </row>
    <row r="74" spans="1:37" ht="14.25" x14ac:dyDescent="0.2">
      <c r="A74" s="612"/>
      <c r="B74" s="613"/>
      <c r="C74" s="613"/>
      <c r="D74" s="613"/>
      <c r="E74" s="613"/>
      <c r="F74" s="613"/>
      <c r="G74" s="613"/>
      <c r="H74" s="613"/>
      <c r="I74" s="613"/>
      <c r="J74" s="613"/>
      <c r="K74" s="613"/>
      <c r="L74" s="677"/>
      <c r="V74" s="166"/>
    </row>
    <row r="75" spans="1:37" s="167" customFormat="1" ht="23.25" customHeight="1" x14ac:dyDescent="0.2">
      <c r="A75" s="700" t="s">
        <v>854</v>
      </c>
      <c r="B75" s="701"/>
      <c r="C75" s="701"/>
      <c r="D75" s="701"/>
      <c r="E75" s="701"/>
      <c r="F75" s="701"/>
      <c r="G75" s="701"/>
      <c r="H75" s="701"/>
      <c r="I75" s="701"/>
      <c r="J75" s="701"/>
      <c r="K75" s="701"/>
      <c r="L75" s="702"/>
      <c r="M75" s="68"/>
      <c r="N75" s="68"/>
      <c r="O75" s="69"/>
      <c r="P75" s="68"/>
      <c r="Q75" s="68"/>
      <c r="R75" s="68"/>
      <c r="S75" s="68"/>
      <c r="T75" s="68"/>
      <c r="U75" s="68"/>
      <c r="V75" s="161"/>
      <c r="W75" s="68"/>
      <c r="X75" s="68"/>
      <c r="Y75" s="68"/>
      <c r="Z75" s="68"/>
      <c r="AA75" s="68"/>
      <c r="AB75" s="68"/>
      <c r="AC75" s="68"/>
      <c r="AD75" s="68"/>
      <c r="AE75" s="68"/>
      <c r="AF75" s="68"/>
      <c r="AG75" s="68"/>
      <c r="AH75" s="68"/>
      <c r="AI75" s="68"/>
      <c r="AJ75" s="68"/>
      <c r="AK75" s="68"/>
    </row>
    <row r="76" spans="1:37" s="161" customFormat="1" ht="21" customHeight="1" x14ac:dyDescent="0.2">
      <c r="A76" s="168"/>
      <c r="B76" s="404" t="s">
        <v>1021</v>
      </c>
      <c r="C76" s="169"/>
      <c r="D76" s="170"/>
      <c r="E76" s="170"/>
      <c r="F76" s="170"/>
      <c r="G76" s="170"/>
      <c r="H76" s="170"/>
      <c r="I76" s="170"/>
      <c r="J76" s="171"/>
      <c r="K76" s="171"/>
      <c r="L76" s="327"/>
      <c r="V76" s="166"/>
      <c r="AC76" s="173"/>
      <c r="AD76" s="173"/>
      <c r="AE76" s="173"/>
      <c r="AF76" s="173"/>
      <c r="AG76" s="174"/>
    </row>
    <row r="77" spans="1:37" s="161" customFormat="1" ht="27" customHeight="1" x14ac:dyDescent="0.2">
      <c r="A77" s="329"/>
      <c r="B77" s="617" t="s">
        <v>1069</v>
      </c>
      <c r="C77" s="618"/>
      <c r="D77" s="618"/>
      <c r="E77" s="618"/>
      <c r="F77" s="618"/>
      <c r="G77" s="618"/>
      <c r="H77" s="618"/>
      <c r="I77" s="618"/>
      <c r="J77" s="618"/>
      <c r="K77" s="183"/>
      <c r="L77" s="327"/>
      <c r="AB77" s="184"/>
      <c r="AC77" s="173"/>
      <c r="AD77" s="173"/>
      <c r="AE77" s="173"/>
      <c r="AF77" s="173"/>
      <c r="AG77" s="174"/>
    </row>
    <row r="78" spans="1:37" s="161" customFormat="1" ht="21" customHeight="1" x14ac:dyDescent="0.2">
      <c r="A78" s="168"/>
      <c r="B78" s="405" t="s">
        <v>1023</v>
      </c>
      <c r="C78" s="169"/>
      <c r="D78" s="170"/>
      <c r="E78" s="170"/>
      <c r="F78" s="170"/>
      <c r="G78" s="170"/>
      <c r="H78" s="170"/>
      <c r="I78" s="170"/>
      <c r="J78" s="171"/>
      <c r="K78" s="171"/>
      <c r="L78" s="327"/>
      <c r="V78" s="166"/>
      <c r="AC78" s="173"/>
      <c r="AD78" s="173"/>
      <c r="AE78" s="173"/>
      <c r="AF78" s="173"/>
      <c r="AG78" s="174"/>
    </row>
    <row r="79" spans="1:37" s="166" customFormat="1" ht="45" customHeight="1" x14ac:dyDescent="0.2">
      <c r="A79" s="182"/>
      <c r="B79" s="443" t="s">
        <v>1024</v>
      </c>
      <c r="C79" s="444"/>
      <c r="D79" s="444"/>
      <c r="E79" s="444"/>
      <c r="F79" s="444"/>
      <c r="G79" s="444"/>
      <c r="H79" s="444"/>
      <c r="I79" s="444"/>
      <c r="J79" s="444"/>
      <c r="K79" s="444"/>
      <c r="L79" s="328"/>
      <c r="V79" s="161"/>
      <c r="AB79" s="184"/>
      <c r="AC79" s="180"/>
      <c r="AD79" s="180"/>
      <c r="AE79" s="180"/>
      <c r="AF79" s="180"/>
      <c r="AG79" s="185"/>
    </row>
    <row r="80" spans="1:37" s="161" customFormat="1" ht="21" customHeight="1" x14ac:dyDescent="0.2">
      <c r="A80" s="168"/>
      <c r="B80" s="405" t="s">
        <v>1025</v>
      </c>
      <c r="C80" s="169"/>
      <c r="D80" s="170"/>
      <c r="E80" s="170"/>
      <c r="F80" s="170"/>
      <c r="G80" s="170"/>
      <c r="H80" s="170"/>
      <c r="I80" s="170"/>
      <c r="J80" s="171"/>
      <c r="K80" s="171"/>
      <c r="L80" s="327"/>
      <c r="V80" s="166"/>
      <c r="AC80" s="173"/>
      <c r="AD80" s="173"/>
      <c r="AE80" s="173"/>
      <c r="AF80" s="173"/>
      <c r="AG80" s="174"/>
    </row>
    <row r="81" spans="1:33" s="161" customFormat="1" ht="168" customHeight="1" x14ac:dyDescent="0.2">
      <c r="A81" s="168"/>
      <c r="B81" s="443" t="s">
        <v>1026</v>
      </c>
      <c r="C81" s="444"/>
      <c r="D81" s="444"/>
      <c r="E81" s="444"/>
      <c r="F81" s="444"/>
      <c r="G81" s="444"/>
      <c r="H81" s="444"/>
      <c r="I81" s="444"/>
      <c r="J81" s="444"/>
      <c r="K81" s="444"/>
      <c r="L81" s="327"/>
      <c r="V81" s="166"/>
      <c r="AC81" s="173"/>
      <c r="AD81" s="173"/>
      <c r="AE81" s="173"/>
      <c r="AF81" s="173"/>
      <c r="AG81" s="174"/>
    </row>
    <row r="82" spans="1:33" s="161" customFormat="1" ht="21" customHeight="1" x14ac:dyDescent="0.2">
      <c r="A82" s="168"/>
      <c r="B82" s="405" t="s">
        <v>1027</v>
      </c>
      <c r="C82" s="169"/>
      <c r="D82" s="170"/>
      <c r="E82" s="170"/>
      <c r="F82" s="170"/>
      <c r="G82" s="170"/>
      <c r="H82" s="170"/>
      <c r="I82" s="170"/>
      <c r="J82" s="171"/>
      <c r="K82" s="171"/>
      <c r="L82" s="327"/>
      <c r="V82" s="166"/>
      <c r="AC82" s="173"/>
      <c r="AD82" s="173"/>
      <c r="AE82" s="173"/>
      <c r="AF82" s="173"/>
      <c r="AG82" s="174"/>
    </row>
    <row r="83" spans="1:33" s="166" customFormat="1" ht="53.25" customHeight="1" x14ac:dyDescent="0.2">
      <c r="A83" s="186"/>
      <c r="B83" s="437" t="s">
        <v>1028</v>
      </c>
      <c r="C83" s="438"/>
      <c r="D83" s="438"/>
      <c r="E83" s="438"/>
      <c r="F83" s="438"/>
      <c r="G83" s="438"/>
      <c r="H83" s="438"/>
      <c r="I83" s="438"/>
      <c r="J83" s="438"/>
      <c r="K83" s="438"/>
      <c r="L83" s="330"/>
      <c r="AB83" s="184"/>
      <c r="AC83" s="180"/>
      <c r="AD83" s="180"/>
      <c r="AE83" s="180"/>
      <c r="AF83" s="180"/>
      <c r="AG83" s="185"/>
    </row>
    <row r="84" spans="1:33" s="166" customFormat="1" ht="14.25" customHeight="1" x14ac:dyDescent="0.2">
      <c r="A84" s="189"/>
      <c r="B84" s="190"/>
      <c r="C84" s="191"/>
      <c r="D84" s="191"/>
      <c r="E84" s="191"/>
      <c r="F84" s="191"/>
      <c r="G84" s="191"/>
      <c r="H84" s="191"/>
      <c r="I84" s="191"/>
      <c r="J84" s="191"/>
      <c r="K84" s="191"/>
      <c r="L84" s="189"/>
      <c r="V84" s="71"/>
      <c r="AB84" s="184"/>
      <c r="AC84" s="180"/>
      <c r="AD84" s="180"/>
      <c r="AE84" s="180"/>
      <c r="AF84" s="180"/>
      <c r="AG84" s="185"/>
    </row>
    <row r="85" spans="1:33" s="166" customFormat="1" ht="14.25" customHeight="1" x14ac:dyDescent="0.2">
      <c r="B85" s="192"/>
      <c r="C85" s="184"/>
      <c r="D85" s="184"/>
      <c r="E85" s="184"/>
      <c r="F85" s="184"/>
      <c r="G85" s="184"/>
      <c r="H85" s="184"/>
      <c r="I85" s="184"/>
      <c r="J85" s="184"/>
      <c r="K85" s="184"/>
      <c r="V85" s="71"/>
      <c r="AB85" s="184"/>
      <c r="AC85" s="180"/>
      <c r="AD85" s="180"/>
      <c r="AE85" s="180"/>
      <c r="AF85" s="180"/>
      <c r="AG85" s="185"/>
    </row>
    <row r="86" spans="1:33" s="71" customFormat="1" ht="14.25" customHeight="1" x14ac:dyDescent="0.2">
      <c r="B86" s="193"/>
      <c r="C86" s="194"/>
      <c r="D86" s="194"/>
      <c r="E86" s="194"/>
      <c r="F86" s="194"/>
      <c r="G86" s="194"/>
      <c r="H86" s="194"/>
      <c r="I86" s="194"/>
      <c r="J86" s="194"/>
      <c r="K86" s="194"/>
      <c r="AB86" s="194"/>
      <c r="AC86" s="68"/>
      <c r="AD86" s="68"/>
      <c r="AE86" s="68"/>
      <c r="AF86" s="68"/>
      <c r="AG86" s="195"/>
    </row>
    <row r="87" spans="1:33" s="71" customFormat="1" ht="14.25" customHeight="1" x14ac:dyDescent="0.2">
      <c r="B87" s="193"/>
      <c r="C87" s="194"/>
      <c r="D87" s="194"/>
      <c r="E87" s="194"/>
      <c r="F87" s="194"/>
      <c r="G87" s="194"/>
      <c r="H87" s="194"/>
      <c r="I87" s="194"/>
      <c r="J87" s="194"/>
      <c r="K87" s="194"/>
      <c r="AB87" s="194"/>
      <c r="AC87" s="68"/>
      <c r="AD87" s="68"/>
      <c r="AE87" s="68"/>
      <c r="AF87" s="68"/>
      <c r="AG87" s="195"/>
    </row>
    <row r="88" spans="1:33" s="71" customFormat="1" ht="14.25" customHeight="1" x14ac:dyDescent="0.2">
      <c r="B88" s="193"/>
      <c r="C88" s="194"/>
      <c r="D88" s="194"/>
      <c r="E88" s="194"/>
      <c r="F88" s="194"/>
      <c r="G88" s="194"/>
      <c r="H88" s="194"/>
      <c r="I88" s="194"/>
      <c r="J88" s="194"/>
      <c r="K88" s="194"/>
      <c r="AB88" s="194"/>
      <c r="AC88" s="68"/>
      <c r="AD88" s="68"/>
      <c r="AE88" s="68"/>
      <c r="AF88" s="68"/>
      <c r="AG88" s="195"/>
    </row>
    <row r="89" spans="1:33" s="71" customFormat="1" ht="14.25" customHeight="1" x14ac:dyDescent="0.2">
      <c r="B89" s="193"/>
      <c r="C89" s="194"/>
      <c r="D89" s="194"/>
      <c r="E89" s="194"/>
      <c r="F89" s="194"/>
      <c r="G89" s="194"/>
      <c r="H89" s="194"/>
      <c r="I89" s="194"/>
      <c r="J89" s="194"/>
      <c r="K89" s="194"/>
      <c r="AB89" s="194"/>
      <c r="AC89" s="68"/>
      <c r="AD89" s="68"/>
      <c r="AE89" s="68"/>
      <c r="AF89" s="68"/>
      <c r="AG89" s="195"/>
    </row>
    <row r="90" spans="1:33" s="71" customFormat="1" ht="14.25" customHeight="1" x14ac:dyDescent="0.2">
      <c r="B90" s="193"/>
      <c r="C90" s="194"/>
      <c r="D90" s="194"/>
      <c r="E90" s="194"/>
      <c r="F90" s="194"/>
      <c r="G90" s="194"/>
      <c r="H90" s="194"/>
      <c r="I90" s="194"/>
      <c r="J90" s="194"/>
      <c r="K90" s="194"/>
      <c r="AB90" s="194"/>
      <c r="AC90" s="68"/>
      <c r="AD90" s="68"/>
      <c r="AE90" s="68"/>
      <c r="AF90" s="68"/>
      <c r="AG90" s="195"/>
    </row>
    <row r="91" spans="1:33" s="71" customFormat="1" ht="14.25" customHeight="1" x14ac:dyDescent="0.2">
      <c r="B91" s="193"/>
      <c r="C91" s="194"/>
      <c r="D91" s="194"/>
      <c r="E91" s="194"/>
      <c r="F91" s="194"/>
      <c r="G91" s="194"/>
      <c r="H91" s="194"/>
      <c r="I91" s="194"/>
      <c r="J91" s="194"/>
      <c r="K91" s="194"/>
      <c r="AB91" s="194"/>
      <c r="AC91" s="68"/>
      <c r="AD91" s="68"/>
      <c r="AE91" s="68"/>
      <c r="AF91" s="68"/>
      <c r="AG91" s="195"/>
    </row>
    <row r="92" spans="1:33" s="71" customFormat="1" ht="14.25" customHeight="1" x14ac:dyDescent="0.2">
      <c r="B92" s="193"/>
      <c r="C92" s="194"/>
      <c r="D92" s="194"/>
      <c r="E92" s="194"/>
      <c r="F92" s="194"/>
      <c r="G92" s="194"/>
      <c r="H92" s="194"/>
      <c r="I92" s="194"/>
      <c r="J92" s="194"/>
      <c r="K92" s="194"/>
      <c r="AB92" s="194"/>
      <c r="AC92" s="68"/>
      <c r="AD92" s="68"/>
      <c r="AE92" s="68"/>
      <c r="AF92" s="68"/>
      <c r="AG92" s="195"/>
    </row>
    <row r="93" spans="1:33" s="71" customFormat="1" ht="14.25" customHeight="1" x14ac:dyDescent="0.2">
      <c r="B93" s="193"/>
      <c r="C93" s="194"/>
      <c r="D93" s="194"/>
      <c r="E93" s="194"/>
      <c r="F93" s="194"/>
      <c r="G93" s="194"/>
      <c r="H93" s="194"/>
      <c r="I93" s="194"/>
      <c r="J93" s="194"/>
      <c r="K93" s="194"/>
      <c r="AB93" s="194"/>
      <c r="AC93" s="68"/>
      <c r="AD93" s="68"/>
      <c r="AE93" s="68"/>
      <c r="AF93" s="68"/>
      <c r="AG93" s="195"/>
    </row>
    <row r="94" spans="1:33" s="71" customFormat="1" ht="14.25" customHeight="1" x14ac:dyDescent="0.2">
      <c r="B94" s="193"/>
      <c r="C94" s="194"/>
      <c r="D94" s="194"/>
      <c r="E94" s="194"/>
      <c r="F94" s="194"/>
      <c r="G94" s="194"/>
      <c r="H94" s="194"/>
      <c r="I94" s="194"/>
      <c r="J94" s="194"/>
      <c r="K94" s="194"/>
      <c r="AB94" s="194"/>
      <c r="AC94" s="68"/>
      <c r="AD94" s="68"/>
      <c r="AE94" s="68"/>
      <c r="AF94" s="68"/>
      <c r="AG94" s="195"/>
    </row>
    <row r="95" spans="1:33" s="71" customFormat="1" ht="14.25" customHeight="1" x14ac:dyDescent="0.2">
      <c r="B95" s="193"/>
      <c r="C95" s="194"/>
      <c r="D95" s="194"/>
      <c r="E95" s="194"/>
      <c r="F95" s="194"/>
      <c r="G95" s="194"/>
      <c r="H95" s="194"/>
      <c r="I95" s="194"/>
      <c r="J95" s="194"/>
      <c r="K95" s="194"/>
      <c r="AB95" s="194"/>
      <c r="AC95" s="68"/>
      <c r="AD95" s="68"/>
      <c r="AE95" s="68"/>
      <c r="AF95" s="68"/>
      <c r="AG95" s="195"/>
    </row>
    <row r="96" spans="1:33" s="71" customFormat="1" ht="14.25" customHeight="1" x14ac:dyDescent="0.2">
      <c r="B96" s="193"/>
      <c r="C96" s="194"/>
      <c r="D96" s="194"/>
      <c r="E96" s="194"/>
      <c r="F96" s="194"/>
      <c r="G96" s="194"/>
      <c r="H96" s="194"/>
      <c r="I96" s="194"/>
      <c r="J96" s="194"/>
      <c r="K96" s="194"/>
      <c r="AB96" s="194"/>
      <c r="AC96" s="68"/>
      <c r="AD96" s="68"/>
      <c r="AE96" s="68"/>
      <c r="AF96" s="68"/>
      <c r="AG96" s="195"/>
    </row>
    <row r="97" spans="2:33" s="71" customFormat="1" ht="14.25" customHeight="1" x14ac:dyDescent="0.2">
      <c r="B97" s="193"/>
      <c r="C97" s="194"/>
      <c r="D97" s="194"/>
      <c r="E97" s="194"/>
      <c r="F97" s="194"/>
      <c r="G97" s="194"/>
      <c r="H97" s="194"/>
      <c r="I97" s="194"/>
      <c r="J97" s="194"/>
      <c r="K97" s="194"/>
      <c r="AB97" s="194"/>
      <c r="AC97" s="68"/>
      <c r="AD97" s="68"/>
      <c r="AE97" s="68"/>
      <c r="AF97" s="68"/>
      <c r="AG97" s="195"/>
    </row>
    <row r="98" spans="2:33" s="71" customFormat="1" ht="14.25" customHeight="1" x14ac:dyDescent="0.2">
      <c r="B98" s="193"/>
      <c r="C98" s="194"/>
      <c r="D98" s="194"/>
      <c r="E98" s="194"/>
      <c r="F98" s="194"/>
      <c r="G98" s="194"/>
      <c r="H98" s="194"/>
      <c r="I98" s="194"/>
      <c r="J98" s="194"/>
      <c r="K98" s="194"/>
      <c r="AB98" s="194"/>
      <c r="AC98" s="68"/>
      <c r="AD98" s="68"/>
      <c r="AE98" s="68"/>
      <c r="AF98" s="68"/>
      <c r="AG98" s="195"/>
    </row>
    <row r="99" spans="2:33" s="71" customFormat="1" ht="14.25" customHeight="1" x14ac:dyDescent="0.2">
      <c r="B99" s="193"/>
      <c r="C99" s="194"/>
      <c r="D99" s="194"/>
      <c r="E99" s="194"/>
      <c r="F99" s="194"/>
      <c r="G99" s="194"/>
      <c r="H99" s="194"/>
      <c r="I99" s="194"/>
      <c r="J99" s="194"/>
      <c r="K99" s="194"/>
      <c r="AB99" s="194"/>
      <c r="AC99" s="68"/>
      <c r="AD99" s="68"/>
      <c r="AE99" s="68"/>
      <c r="AF99" s="68"/>
      <c r="AG99" s="195"/>
    </row>
    <row r="100" spans="2:33" s="71" customFormat="1" ht="14.25" customHeight="1" x14ac:dyDescent="0.2">
      <c r="B100" s="193"/>
      <c r="C100" s="194"/>
      <c r="D100" s="194"/>
      <c r="E100" s="194"/>
      <c r="F100" s="194"/>
      <c r="G100" s="194"/>
      <c r="H100" s="194"/>
      <c r="I100" s="194"/>
      <c r="J100" s="194"/>
      <c r="K100" s="194"/>
      <c r="AB100" s="194"/>
      <c r="AC100" s="68"/>
      <c r="AD100" s="68"/>
      <c r="AE100" s="68"/>
      <c r="AF100" s="68"/>
      <c r="AG100" s="195"/>
    </row>
    <row r="101" spans="2:33" s="71" customFormat="1" ht="14.25" customHeight="1" x14ac:dyDescent="0.2">
      <c r="B101" s="193"/>
      <c r="C101" s="194"/>
      <c r="D101" s="194"/>
      <c r="E101" s="194"/>
      <c r="F101" s="194"/>
      <c r="G101" s="194"/>
      <c r="H101" s="194"/>
      <c r="I101" s="194"/>
      <c r="J101" s="194"/>
      <c r="K101" s="194"/>
      <c r="AB101" s="194"/>
      <c r="AC101" s="68"/>
      <c r="AD101" s="68"/>
      <c r="AE101" s="68"/>
      <c r="AF101" s="68"/>
      <c r="AG101" s="195"/>
    </row>
    <row r="102" spans="2:33" s="71" customFormat="1" ht="14.25" customHeight="1" x14ac:dyDescent="0.2">
      <c r="B102" s="193"/>
      <c r="C102" s="194"/>
      <c r="D102" s="194"/>
      <c r="E102" s="194"/>
      <c r="F102" s="194"/>
      <c r="G102" s="194"/>
      <c r="H102" s="194"/>
      <c r="I102" s="194"/>
      <c r="J102" s="194"/>
      <c r="K102" s="194"/>
      <c r="AB102" s="194"/>
      <c r="AC102" s="68"/>
      <c r="AD102" s="68"/>
      <c r="AE102" s="68"/>
      <c r="AF102" s="68"/>
      <c r="AG102" s="195"/>
    </row>
    <row r="103" spans="2:33" s="71" customFormat="1" ht="14.25" customHeight="1" x14ac:dyDescent="0.2">
      <c r="B103" s="193"/>
      <c r="C103" s="194"/>
      <c r="D103" s="194"/>
      <c r="E103" s="194"/>
      <c r="F103" s="194"/>
      <c r="G103" s="194"/>
      <c r="H103" s="194"/>
      <c r="I103" s="194"/>
      <c r="J103" s="194"/>
      <c r="K103" s="194"/>
      <c r="AB103" s="194"/>
      <c r="AC103" s="68"/>
      <c r="AD103" s="68"/>
      <c r="AE103" s="68"/>
      <c r="AF103" s="68"/>
      <c r="AG103" s="195"/>
    </row>
    <row r="104" spans="2:33" s="71" customFormat="1" ht="14.25" customHeight="1" x14ac:dyDescent="0.2">
      <c r="B104" s="193"/>
      <c r="C104" s="194"/>
      <c r="D104" s="194"/>
      <c r="E104" s="194"/>
      <c r="F104" s="194"/>
      <c r="G104" s="194"/>
      <c r="H104" s="194"/>
      <c r="I104" s="194"/>
      <c r="J104" s="194"/>
      <c r="K104" s="194"/>
      <c r="AB104" s="194"/>
      <c r="AC104" s="68"/>
      <c r="AD104" s="68"/>
      <c r="AE104" s="68"/>
      <c r="AF104" s="68"/>
      <c r="AG104" s="195"/>
    </row>
    <row r="105" spans="2:33" s="71" customFormat="1" ht="14.25" customHeight="1" x14ac:dyDescent="0.2">
      <c r="B105" s="193"/>
      <c r="C105" s="194"/>
      <c r="D105" s="194"/>
      <c r="E105" s="194"/>
      <c r="F105" s="194"/>
      <c r="G105" s="194"/>
      <c r="H105" s="194"/>
      <c r="I105" s="194"/>
      <c r="J105" s="194"/>
      <c r="K105" s="194"/>
      <c r="AB105" s="194"/>
      <c r="AC105" s="68"/>
      <c r="AD105" s="68"/>
      <c r="AE105" s="68"/>
      <c r="AF105" s="68"/>
      <c r="AG105" s="195"/>
    </row>
    <row r="106" spans="2:33" s="71" customFormat="1" ht="14.25" customHeight="1" x14ac:dyDescent="0.2">
      <c r="B106" s="193"/>
      <c r="C106" s="194"/>
      <c r="D106" s="194"/>
      <c r="E106" s="194"/>
      <c r="F106" s="194"/>
      <c r="G106" s="194"/>
      <c r="H106" s="194"/>
      <c r="I106" s="194"/>
      <c r="J106" s="194"/>
      <c r="K106" s="194"/>
      <c r="AB106" s="194"/>
      <c r="AC106" s="68"/>
      <c r="AD106" s="68"/>
      <c r="AE106" s="68"/>
      <c r="AF106" s="68"/>
      <c r="AG106" s="195"/>
    </row>
    <row r="107" spans="2:33" s="71" customFormat="1" ht="14.25" customHeight="1" x14ac:dyDescent="0.2">
      <c r="B107" s="193"/>
      <c r="C107" s="194"/>
      <c r="D107" s="194"/>
      <c r="E107" s="194"/>
      <c r="F107" s="194"/>
      <c r="G107" s="194"/>
      <c r="H107" s="194"/>
      <c r="I107" s="194"/>
      <c r="J107" s="194"/>
      <c r="K107" s="194"/>
      <c r="AB107" s="194"/>
      <c r="AC107" s="68"/>
      <c r="AD107" s="68"/>
      <c r="AE107" s="68"/>
      <c r="AF107" s="68"/>
      <c r="AG107" s="195"/>
    </row>
    <row r="108" spans="2:33" s="71" customFormat="1" ht="14.25" customHeight="1" x14ac:dyDescent="0.2">
      <c r="B108" s="193"/>
      <c r="C108" s="194"/>
      <c r="D108" s="194"/>
      <c r="E108" s="194"/>
      <c r="F108" s="194"/>
      <c r="G108" s="194"/>
      <c r="H108" s="194"/>
      <c r="I108" s="194"/>
      <c r="J108" s="194"/>
      <c r="K108" s="194"/>
      <c r="AB108" s="194"/>
      <c r="AC108" s="68"/>
      <c r="AD108" s="68"/>
      <c r="AE108" s="68"/>
      <c r="AF108" s="68"/>
      <c r="AG108" s="195"/>
    </row>
    <row r="109" spans="2:33" s="71" customFormat="1" ht="14.25" customHeight="1" x14ac:dyDescent="0.2">
      <c r="B109" s="193"/>
      <c r="C109" s="194"/>
      <c r="D109" s="194"/>
      <c r="E109" s="194"/>
      <c r="F109" s="194"/>
      <c r="G109" s="194"/>
      <c r="H109" s="194"/>
      <c r="I109" s="194"/>
      <c r="J109" s="194"/>
      <c r="K109" s="194"/>
      <c r="AB109" s="194"/>
      <c r="AC109" s="68"/>
      <c r="AD109" s="68"/>
      <c r="AE109" s="68"/>
      <c r="AF109" s="68"/>
      <c r="AG109" s="195"/>
    </row>
    <row r="110" spans="2:33" s="71" customFormat="1" ht="14.25" customHeight="1" x14ac:dyDescent="0.2">
      <c r="B110" s="193"/>
      <c r="C110" s="194"/>
      <c r="D110" s="194"/>
      <c r="E110" s="194"/>
      <c r="F110" s="194"/>
      <c r="G110" s="194"/>
      <c r="H110" s="194"/>
      <c r="I110" s="194"/>
      <c r="J110" s="194"/>
      <c r="K110" s="194"/>
      <c r="AB110" s="194"/>
      <c r="AC110" s="68"/>
      <c r="AD110" s="68"/>
      <c r="AE110" s="68"/>
      <c r="AF110" s="68"/>
      <c r="AG110" s="195"/>
    </row>
    <row r="111" spans="2:33" s="71" customFormat="1" ht="14.25" customHeight="1" x14ac:dyDescent="0.2">
      <c r="B111" s="193"/>
      <c r="C111" s="194"/>
      <c r="D111" s="194"/>
      <c r="E111" s="194"/>
      <c r="F111" s="194"/>
      <c r="G111" s="194"/>
      <c r="H111" s="194"/>
      <c r="I111" s="194"/>
      <c r="J111" s="194"/>
      <c r="K111" s="194"/>
      <c r="AB111" s="194"/>
      <c r="AC111" s="68"/>
      <c r="AD111" s="68"/>
      <c r="AE111" s="68"/>
      <c r="AF111" s="68"/>
      <c r="AG111" s="195"/>
    </row>
    <row r="112" spans="2:33" s="71" customFormat="1" ht="14.25" customHeight="1" x14ac:dyDescent="0.2">
      <c r="B112" s="193"/>
      <c r="C112" s="194"/>
      <c r="D112" s="194"/>
      <c r="E112" s="194"/>
      <c r="F112" s="194"/>
      <c r="G112" s="194"/>
      <c r="H112" s="194"/>
      <c r="I112" s="194"/>
      <c r="J112" s="194"/>
      <c r="K112" s="194"/>
      <c r="AB112" s="194"/>
      <c r="AC112" s="68"/>
      <c r="AD112" s="68"/>
      <c r="AE112" s="68"/>
      <c r="AF112" s="68"/>
      <c r="AG112" s="195"/>
    </row>
    <row r="113" spans="2:33" s="71" customFormat="1" ht="14.25" customHeight="1" x14ac:dyDescent="0.2">
      <c r="B113" s="193"/>
      <c r="C113" s="194"/>
      <c r="D113" s="194"/>
      <c r="E113" s="194"/>
      <c r="F113" s="194"/>
      <c r="G113" s="194"/>
      <c r="H113" s="194"/>
      <c r="I113" s="194"/>
      <c r="J113" s="194"/>
      <c r="K113" s="194"/>
      <c r="AB113" s="194"/>
      <c r="AC113" s="68"/>
      <c r="AD113" s="68"/>
      <c r="AE113" s="68"/>
      <c r="AF113" s="68"/>
      <c r="AG113" s="195"/>
    </row>
    <row r="114" spans="2:33" s="71" customFormat="1" ht="14.25" customHeight="1" x14ac:dyDescent="0.2">
      <c r="B114" s="193"/>
      <c r="C114" s="194"/>
      <c r="D114" s="194"/>
      <c r="E114" s="194"/>
      <c r="F114" s="194"/>
      <c r="G114" s="194"/>
      <c r="H114" s="194"/>
      <c r="I114" s="194"/>
      <c r="J114" s="194"/>
      <c r="K114" s="194"/>
      <c r="AB114" s="194"/>
      <c r="AC114" s="68"/>
      <c r="AD114" s="68"/>
      <c r="AE114" s="68"/>
      <c r="AF114" s="68"/>
      <c r="AG114" s="195"/>
    </row>
    <row r="115" spans="2:33" s="71" customFormat="1" ht="14.25" customHeight="1" x14ac:dyDescent="0.2">
      <c r="B115" s="193"/>
      <c r="C115" s="194"/>
      <c r="D115" s="194"/>
      <c r="E115" s="194"/>
      <c r="F115" s="194"/>
      <c r="G115" s="194"/>
      <c r="H115" s="194"/>
      <c r="I115" s="194"/>
      <c r="J115" s="194"/>
      <c r="K115" s="194"/>
      <c r="AB115" s="194"/>
      <c r="AC115" s="68"/>
      <c r="AD115" s="68"/>
      <c r="AE115" s="68"/>
      <c r="AF115" s="68"/>
      <c r="AG115" s="195"/>
    </row>
    <row r="116" spans="2:33" s="71" customFormat="1" ht="14.25" customHeight="1" x14ac:dyDescent="0.2">
      <c r="B116" s="193"/>
      <c r="C116" s="194"/>
      <c r="D116" s="194"/>
      <c r="E116" s="194"/>
      <c r="F116" s="194"/>
      <c r="G116" s="194"/>
      <c r="H116" s="194"/>
      <c r="I116" s="194"/>
      <c r="J116" s="194"/>
      <c r="K116" s="194"/>
      <c r="AB116" s="194"/>
      <c r="AC116" s="68"/>
      <c r="AD116" s="68"/>
      <c r="AE116" s="68"/>
      <c r="AF116" s="68"/>
      <c r="AG116" s="195"/>
    </row>
    <row r="117" spans="2:33" s="71" customFormat="1" ht="14.25" customHeight="1" x14ac:dyDescent="0.2">
      <c r="B117" s="193"/>
      <c r="C117" s="194"/>
      <c r="D117" s="194"/>
      <c r="E117" s="194"/>
      <c r="F117" s="194"/>
      <c r="G117" s="194"/>
      <c r="H117" s="194"/>
      <c r="I117" s="194"/>
      <c r="J117" s="194"/>
      <c r="K117" s="194"/>
      <c r="AB117" s="194"/>
      <c r="AC117" s="68"/>
      <c r="AD117" s="68"/>
      <c r="AE117" s="68"/>
      <c r="AF117" s="68"/>
      <c r="AG117" s="195"/>
    </row>
    <row r="118" spans="2:33" s="71" customFormat="1" ht="14.25" customHeight="1" x14ac:dyDescent="0.2">
      <c r="B118" s="193"/>
      <c r="C118" s="194"/>
      <c r="D118" s="194"/>
      <c r="E118" s="194"/>
      <c r="F118" s="194"/>
      <c r="G118" s="194"/>
      <c r="H118" s="194"/>
      <c r="I118" s="194"/>
      <c r="J118" s="194"/>
      <c r="K118" s="194"/>
      <c r="AB118" s="194"/>
      <c r="AC118" s="68"/>
      <c r="AD118" s="68"/>
      <c r="AE118" s="68"/>
      <c r="AF118" s="68"/>
      <c r="AG118" s="195"/>
    </row>
    <row r="119" spans="2:33" s="71" customFormat="1" ht="14.25" customHeight="1" x14ac:dyDescent="0.2">
      <c r="B119" s="193"/>
      <c r="C119" s="194"/>
      <c r="D119" s="194"/>
      <c r="E119" s="194"/>
      <c r="F119" s="194"/>
      <c r="G119" s="194"/>
      <c r="H119" s="194"/>
      <c r="I119" s="194"/>
      <c r="J119" s="194"/>
      <c r="K119" s="194"/>
      <c r="AB119" s="194"/>
      <c r="AC119" s="68"/>
      <c r="AD119" s="68"/>
      <c r="AE119" s="68"/>
      <c r="AF119" s="68"/>
      <c r="AG119" s="195"/>
    </row>
    <row r="120" spans="2:33" s="71" customFormat="1" ht="14.25" customHeight="1" x14ac:dyDescent="0.2">
      <c r="B120" s="193"/>
      <c r="C120" s="194"/>
      <c r="D120" s="194"/>
      <c r="E120" s="194"/>
      <c r="F120" s="194"/>
      <c r="G120" s="194"/>
      <c r="H120" s="194"/>
      <c r="I120" s="194"/>
      <c r="J120" s="194"/>
      <c r="K120" s="194"/>
      <c r="AB120" s="194"/>
      <c r="AC120" s="68"/>
      <c r="AD120" s="68"/>
      <c r="AE120" s="68"/>
      <c r="AF120" s="68"/>
      <c r="AG120" s="195"/>
    </row>
    <row r="121" spans="2:33" s="71" customFormat="1" ht="14.25" customHeight="1" x14ac:dyDescent="0.2">
      <c r="B121" s="193"/>
      <c r="C121" s="194"/>
      <c r="D121" s="194"/>
      <c r="E121" s="194"/>
      <c r="F121" s="194"/>
      <c r="G121" s="194"/>
      <c r="H121" s="194"/>
      <c r="I121" s="194"/>
      <c r="J121" s="194"/>
      <c r="K121" s="194"/>
      <c r="AB121" s="194"/>
      <c r="AC121" s="68"/>
      <c r="AD121" s="68"/>
      <c r="AE121" s="68"/>
      <c r="AF121" s="68"/>
      <c r="AG121" s="195"/>
    </row>
    <row r="122" spans="2:33" s="71" customFormat="1" ht="14.25" customHeight="1" x14ac:dyDescent="0.2">
      <c r="B122" s="193"/>
      <c r="C122" s="194"/>
      <c r="D122" s="194"/>
      <c r="E122" s="194"/>
      <c r="F122" s="194"/>
      <c r="G122" s="194"/>
      <c r="H122" s="194"/>
      <c r="I122" s="194"/>
      <c r="J122" s="194"/>
      <c r="K122" s="194"/>
      <c r="AB122" s="194"/>
      <c r="AC122" s="68"/>
      <c r="AD122" s="68"/>
      <c r="AE122" s="68"/>
      <c r="AF122" s="68"/>
      <c r="AG122" s="195"/>
    </row>
    <row r="123" spans="2:33" s="71" customFormat="1" ht="14.25" customHeight="1" x14ac:dyDescent="0.2">
      <c r="B123" s="193"/>
      <c r="C123" s="194"/>
      <c r="D123" s="194"/>
      <c r="E123" s="194"/>
      <c r="F123" s="194"/>
      <c r="G123" s="194"/>
      <c r="H123" s="194"/>
      <c r="I123" s="194"/>
      <c r="J123" s="194"/>
      <c r="K123" s="194"/>
      <c r="AB123" s="194"/>
      <c r="AC123" s="68"/>
      <c r="AD123" s="68"/>
      <c r="AE123" s="68"/>
      <c r="AF123" s="68"/>
      <c r="AG123" s="195"/>
    </row>
    <row r="124" spans="2:33" s="71" customFormat="1" ht="14.25" customHeight="1" x14ac:dyDescent="0.2">
      <c r="B124" s="193"/>
      <c r="C124" s="194"/>
      <c r="D124" s="194"/>
      <c r="E124" s="194"/>
      <c r="F124" s="194"/>
      <c r="G124" s="194"/>
      <c r="H124" s="194"/>
      <c r="I124" s="194"/>
      <c r="J124" s="194"/>
      <c r="K124" s="194"/>
      <c r="AB124" s="194"/>
      <c r="AC124" s="68"/>
      <c r="AD124" s="68"/>
      <c r="AE124" s="68"/>
      <c r="AF124" s="68"/>
      <c r="AG124" s="195"/>
    </row>
    <row r="125" spans="2:33" s="71" customFormat="1" ht="14.25" customHeight="1" x14ac:dyDescent="0.2">
      <c r="B125" s="193"/>
      <c r="C125" s="194"/>
      <c r="D125" s="194"/>
      <c r="E125" s="194"/>
      <c r="F125" s="194"/>
      <c r="G125" s="194"/>
      <c r="H125" s="194"/>
      <c r="I125" s="194"/>
      <c r="J125" s="194"/>
      <c r="K125" s="194"/>
      <c r="AB125" s="194"/>
      <c r="AC125" s="68"/>
      <c r="AD125" s="68"/>
      <c r="AE125" s="68"/>
      <c r="AF125" s="68"/>
      <c r="AG125" s="195"/>
    </row>
    <row r="126" spans="2:33" s="71" customFormat="1" ht="14.25" customHeight="1" x14ac:dyDescent="0.2">
      <c r="B126" s="193"/>
      <c r="C126" s="194"/>
      <c r="D126" s="194"/>
      <c r="E126" s="194"/>
      <c r="F126" s="194"/>
      <c r="G126" s="194"/>
      <c r="H126" s="194"/>
      <c r="I126" s="194"/>
      <c r="J126" s="194"/>
      <c r="K126" s="194"/>
      <c r="AB126" s="194"/>
      <c r="AC126" s="68"/>
      <c r="AD126" s="68"/>
      <c r="AE126" s="68"/>
      <c r="AF126" s="68"/>
      <c r="AG126" s="195"/>
    </row>
    <row r="127" spans="2:33" s="71" customFormat="1" ht="14.25" customHeight="1" x14ac:dyDescent="0.2">
      <c r="B127" s="193"/>
      <c r="C127" s="194"/>
      <c r="D127" s="194"/>
      <c r="E127" s="194"/>
      <c r="F127" s="194"/>
      <c r="G127" s="194"/>
      <c r="H127" s="194"/>
      <c r="I127" s="194"/>
      <c r="J127" s="194"/>
      <c r="K127" s="194"/>
      <c r="V127" s="68"/>
      <c r="AB127" s="194"/>
      <c r="AC127" s="68"/>
      <c r="AD127" s="68"/>
      <c r="AE127" s="68"/>
      <c r="AF127" s="68"/>
      <c r="AG127" s="195"/>
    </row>
    <row r="128" spans="2:33" s="71" customFormat="1" ht="14.25" customHeight="1" x14ac:dyDescent="0.2">
      <c r="B128" s="193"/>
      <c r="C128" s="194"/>
      <c r="D128" s="194"/>
      <c r="E128" s="194"/>
      <c r="F128" s="194"/>
      <c r="G128" s="194"/>
      <c r="H128" s="194"/>
      <c r="I128" s="194"/>
      <c r="J128" s="194"/>
      <c r="K128" s="194"/>
      <c r="V128" s="68"/>
      <c r="AB128" s="194"/>
      <c r="AC128" s="68"/>
      <c r="AD128" s="68"/>
      <c r="AE128" s="68"/>
      <c r="AF128" s="68"/>
      <c r="AG128" s="195"/>
    </row>
    <row r="129" spans="1:41" ht="14.25" customHeight="1" x14ac:dyDescent="0.2">
      <c r="B129" s="73"/>
      <c r="C129" s="73"/>
      <c r="D129" s="196"/>
      <c r="E129" s="196"/>
      <c r="F129" s="196"/>
      <c r="G129" s="196"/>
      <c r="H129" s="196"/>
      <c r="I129" s="196"/>
      <c r="J129" s="196"/>
      <c r="K129" s="196"/>
      <c r="L129" s="147"/>
      <c r="R129" s="68" t="s">
        <v>194</v>
      </c>
      <c r="S129" s="68" t="s">
        <v>195</v>
      </c>
    </row>
    <row r="130" spans="1:41" s="198" customFormat="1" ht="11.25" customHeight="1" x14ac:dyDescent="0.15">
      <c r="A130" s="197"/>
      <c r="B130" s="197"/>
      <c r="C130" s="197"/>
      <c r="D130" s="197"/>
      <c r="E130" s="197"/>
      <c r="F130" s="197"/>
      <c r="G130" s="197"/>
      <c r="H130" s="197"/>
      <c r="I130" s="197"/>
      <c r="J130" s="197"/>
      <c r="K130" s="197"/>
      <c r="L130" s="197"/>
      <c r="O130" s="199"/>
      <c r="P130" s="200" t="s">
        <v>196</v>
      </c>
      <c r="Q130" s="200" t="s">
        <v>197</v>
      </c>
      <c r="R130" s="201"/>
    </row>
    <row r="131" spans="1:41" s="78" customFormat="1" ht="11.25" customHeight="1" x14ac:dyDescent="0.15">
      <c r="A131" s="197"/>
      <c r="B131" s="197"/>
      <c r="C131" s="197"/>
      <c r="D131" s="197"/>
      <c r="E131" s="197"/>
      <c r="F131" s="197"/>
      <c r="G131" s="197"/>
      <c r="H131" s="197"/>
      <c r="I131" s="197"/>
      <c r="J131" s="197"/>
      <c r="K131" s="197"/>
      <c r="L131" s="197"/>
      <c r="O131" s="202"/>
    </row>
    <row r="132" spans="1:41" s="78" customFormat="1" ht="11.25" customHeight="1" x14ac:dyDescent="0.15">
      <c r="A132" s="197"/>
      <c r="B132" s="197"/>
      <c r="C132" s="197"/>
      <c r="D132" s="197"/>
      <c r="E132" s="197"/>
      <c r="F132" s="197"/>
      <c r="G132" s="197"/>
      <c r="H132" s="197"/>
      <c r="I132" s="197"/>
      <c r="J132" s="197"/>
      <c r="K132" s="197"/>
      <c r="L132" s="197"/>
      <c r="O132" s="331"/>
      <c r="P132" s="332"/>
      <c r="Q132" s="332"/>
      <c r="R132" s="333"/>
      <c r="S132" s="333"/>
      <c r="T132" s="333"/>
      <c r="U132" s="333"/>
      <c r="V132" s="333"/>
      <c r="W132" s="333"/>
      <c r="X132" s="333"/>
      <c r="Y132" s="333"/>
      <c r="Z132" s="333"/>
      <c r="AA132" s="333"/>
      <c r="AB132" s="333"/>
      <c r="AC132" s="333"/>
      <c r="AD132" s="333"/>
      <c r="AE132" s="333"/>
      <c r="AF132" s="332"/>
      <c r="AG132" s="333"/>
      <c r="AH132" s="332"/>
      <c r="AI132" s="332"/>
      <c r="AJ132" s="332"/>
    </row>
    <row r="133" spans="1:41" s="78" customFormat="1" ht="11.25" customHeight="1" x14ac:dyDescent="0.15">
      <c r="A133" s="197"/>
      <c r="B133" s="197"/>
      <c r="C133" s="197"/>
      <c r="D133" s="197"/>
      <c r="E133" s="197"/>
      <c r="F133" s="197"/>
      <c r="G133" s="197"/>
      <c r="H133" s="197"/>
      <c r="I133" s="197"/>
      <c r="J133" s="197"/>
      <c r="K133" s="197"/>
      <c r="L133" s="197"/>
      <c r="O133" s="331"/>
      <c r="P133" s="332"/>
      <c r="Q133" s="332"/>
      <c r="R133" s="333"/>
      <c r="S133" s="333"/>
      <c r="T133" s="333"/>
      <c r="U133" s="333"/>
      <c r="V133" s="333"/>
      <c r="W133" s="333"/>
      <c r="X133" s="333"/>
      <c r="Y133" s="333"/>
      <c r="Z133" s="333"/>
      <c r="AA133" s="333"/>
      <c r="AB133" s="333"/>
      <c r="AC133" s="333"/>
      <c r="AD133" s="333"/>
      <c r="AE133" s="333"/>
      <c r="AF133" s="332"/>
      <c r="AG133" s="333"/>
      <c r="AH133" s="332"/>
      <c r="AI133" s="332"/>
      <c r="AJ133" s="332"/>
    </row>
    <row r="134" spans="1:41" s="78" customFormat="1" ht="11.25" customHeight="1" x14ac:dyDescent="0.15">
      <c r="A134" s="197"/>
      <c r="B134" s="197"/>
      <c r="C134" s="197"/>
      <c r="D134" s="197"/>
      <c r="E134" s="197"/>
      <c r="F134" s="197"/>
      <c r="G134" s="197"/>
      <c r="H134" s="197"/>
      <c r="I134" s="197"/>
      <c r="J134" s="197"/>
      <c r="K134" s="197"/>
      <c r="L134" s="197"/>
      <c r="O134" s="331"/>
      <c r="P134" s="332"/>
      <c r="Q134" s="332"/>
      <c r="R134" s="333"/>
      <c r="S134" s="333"/>
      <c r="T134" s="333"/>
      <c r="U134" s="333"/>
      <c r="V134" s="333"/>
      <c r="W134" s="333"/>
      <c r="X134" s="333"/>
      <c r="Y134" s="333"/>
      <c r="Z134" s="333"/>
      <c r="AA134" s="333"/>
      <c r="AB134" s="333"/>
      <c r="AC134" s="333"/>
      <c r="AD134" s="333"/>
      <c r="AE134" s="333"/>
      <c r="AF134" s="332"/>
      <c r="AG134" s="333"/>
      <c r="AH134" s="332"/>
      <c r="AI134" s="332"/>
      <c r="AJ134" s="332"/>
    </row>
    <row r="135" spans="1:41" s="78" customFormat="1" ht="11.25" customHeight="1" x14ac:dyDescent="0.15">
      <c r="A135" s="197"/>
      <c r="B135" s="197"/>
      <c r="C135" s="197"/>
      <c r="D135" s="197"/>
      <c r="E135" s="197"/>
      <c r="F135" s="197"/>
      <c r="G135" s="197"/>
      <c r="H135" s="197"/>
      <c r="I135" s="197"/>
      <c r="J135" s="197"/>
      <c r="K135" s="197"/>
      <c r="L135" s="197"/>
      <c r="O135" s="331"/>
      <c r="P135" s="332"/>
      <c r="Q135" s="332"/>
      <c r="R135" s="333"/>
      <c r="S135" s="333"/>
      <c r="T135" s="333"/>
      <c r="U135" s="333"/>
      <c r="V135" s="333"/>
      <c r="W135" s="333"/>
      <c r="X135" s="333"/>
      <c r="Y135" s="333"/>
      <c r="Z135" s="333"/>
      <c r="AA135" s="334"/>
      <c r="AB135" s="333"/>
      <c r="AC135" s="333"/>
      <c r="AD135" s="333"/>
      <c r="AE135" s="333"/>
      <c r="AF135" s="333"/>
      <c r="AG135" s="333"/>
      <c r="AH135" s="332"/>
      <c r="AI135" s="332"/>
      <c r="AJ135" s="332"/>
    </row>
    <row r="136" spans="1:41" s="78" customFormat="1" ht="11.25" customHeight="1" x14ac:dyDescent="0.15">
      <c r="A136" s="197"/>
      <c r="B136" s="197"/>
      <c r="C136" s="197"/>
      <c r="D136" s="197"/>
      <c r="E136" s="197"/>
      <c r="F136" s="197"/>
      <c r="G136" s="197"/>
      <c r="H136" s="197"/>
      <c r="I136" s="197"/>
      <c r="J136" s="197"/>
      <c r="K136" s="197"/>
      <c r="L136" s="197"/>
      <c r="O136" s="331"/>
      <c r="P136" s="332"/>
      <c r="Q136" s="332"/>
      <c r="R136" s="333"/>
      <c r="S136" s="333"/>
      <c r="T136" s="333"/>
      <c r="U136" s="333"/>
      <c r="V136" s="334"/>
      <c r="W136" s="333"/>
      <c r="X136" s="333"/>
      <c r="Y136" s="333"/>
      <c r="Z136" s="333"/>
      <c r="AA136" s="333"/>
      <c r="AB136" s="333"/>
      <c r="AC136" s="333"/>
      <c r="AD136" s="333"/>
      <c r="AE136" s="333"/>
      <c r="AF136" s="332"/>
      <c r="AG136" s="333"/>
      <c r="AH136" s="332"/>
      <c r="AI136" s="332"/>
      <c r="AJ136" s="332"/>
    </row>
    <row r="137" spans="1:41" s="78" customFormat="1" ht="11.25" customHeight="1" x14ac:dyDescent="0.15">
      <c r="A137" s="197"/>
      <c r="B137" s="197"/>
      <c r="C137" s="197"/>
      <c r="D137" s="197"/>
      <c r="E137" s="197"/>
      <c r="F137" s="197"/>
      <c r="G137" s="197"/>
      <c r="H137" s="197"/>
      <c r="I137" s="197"/>
      <c r="J137" s="197"/>
      <c r="K137" s="197"/>
      <c r="L137" s="197"/>
      <c r="O137" s="331"/>
      <c r="P137" s="332"/>
      <c r="Q137" s="332"/>
      <c r="R137" s="333"/>
      <c r="S137" s="333"/>
      <c r="T137" s="333"/>
      <c r="U137" s="333"/>
      <c r="V137" s="333"/>
      <c r="W137" s="334"/>
      <c r="X137" s="333"/>
      <c r="Y137" s="333"/>
      <c r="Z137" s="333"/>
      <c r="AA137" s="333"/>
      <c r="AB137" s="333"/>
      <c r="AC137" s="333"/>
      <c r="AD137" s="333"/>
      <c r="AE137" s="333"/>
      <c r="AF137" s="333"/>
      <c r="AG137" s="333"/>
      <c r="AH137" s="332"/>
      <c r="AI137" s="332"/>
      <c r="AJ137" s="332"/>
    </row>
    <row r="138" spans="1:41" s="78" customFormat="1" ht="11.25" customHeight="1" x14ac:dyDescent="0.15">
      <c r="A138" s="197"/>
      <c r="B138" s="197"/>
      <c r="C138" s="197"/>
      <c r="D138" s="197"/>
      <c r="E138" s="197"/>
      <c r="F138" s="197"/>
      <c r="G138" s="197"/>
      <c r="H138" s="197"/>
      <c r="I138" s="197"/>
      <c r="J138" s="197"/>
      <c r="K138" s="197"/>
      <c r="L138" s="197"/>
      <c r="O138" s="331"/>
      <c r="P138" s="332"/>
      <c r="Q138" s="332"/>
      <c r="R138" s="333"/>
      <c r="S138" s="333"/>
      <c r="T138" s="333"/>
      <c r="U138" s="333"/>
      <c r="V138" s="333"/>
      <c r="W138" s="333"/>
      <c r="X138" s="334"/>
      <c r="Y138" s="333"/>
      <c r="Z138" s="333"/>
      <c r="AA138" s="333"/>
      <c r="AB138" s="333"/>
      <c r="AC138" s="333"/>
      <c r="AD138" s="333"/>
      <c r="AE138" s="333"/>
      <c r="AF138" s="333"/>
      <c r="AG138" s="333"/>
      <c r="AH138" s="332"/>
      <c r="AI138" s="332"/>
      <c r="AJ138" s="332"/>
    </row>
    <row r="139" spans="1:41" s="78" customFormat="1" ht="11.25" customHeight="1" x14ac:dyDescent="0.15">
      <c r="A139" s="197"/>
      <c r="B139" s="197"/>
      <c r="C139" s="197"/>
      <c r="D139" s="197"/>
      <c r="E139" s="197"/>
      <c r="F139" s="197"/>
      <c r="G139" s="197"/>
      <c r="H139" s="197"/>
      <c r="I139" s="197"/>
      <c r="J139" s="197"/>
      <c r="K139" s="197"/>
      <c r="L139" s="197"/>
      <c r="O139" s="331"/>
      <c r="P139" s="332"/>
      <c r="Q139" s="332"/>
      <c r="R139" s="333"/>
      <c r="S139" s="333"/>
      <c r="T139" s="333"/>
      <c r="U139" s="333"/>
      <c r="V139" s="333"/>
      <c r="W139" s="333"/>
      <c r="X139" s="333"/>
      <c r="Y139" s="334"/>
      <c r="Z139" s="333"/>
      <c r="AA139" s="333"/>
      <c r="AB139" s="333"/>
      <c r="AC139" s="333"/>
      <c r="AD139" s="333"/>
      <c r="AE139" s="333"/>
      <c r="AF139" s="333"/>
      <c r="AG139" s="333"/>
      <c r="AH139" s="332"/>
      <c r="AI139" s="332"/>
      <c r="AJ139" s="332"/>
    </row>
    <row r="140" spans="1:41" s="78" customFormat="1" ht="11.25" customHeight="1" x14ac:dyDescent="0.15">
      <c r="A140" s="197"/>
      <c r="B140" s="197"/>
      <c r="C140" s="197"/>
      <c r="D140" s="197"/>
      <c r="E140" s="197"/>
      <c r="F140" s="197"/>
      <c r="G140" s="197"/>
      <c r="H140" s="197"/>
      <c r="I140" s="197"/>
      <c r="J140" s="197"/>
      <c r="K140" s="197"/>
      <c r="L140" s="197"/>
      <c r="O140" s="331"/>
      <c r="P140" s="332"/>
      <c r="Q140" s="332"/>
      <c r="R140" s="333"/>
      <c r="S140" s="333"/>
      <c r="T140" s="333"/>
      <c r="U140" s="333"/>
      <c r="V140" s="333"/>
      <c r="W140" s="333"/>
      <c r="X140" s="333"/>
      <c r="Y140" s="333"/>
      <c r="Z140" s="334"/>
      <c r="AA140" s="333"/>
      <c r="AB140" s="333"/>
      <c r="AC140" s="333"/>
      <c r="AD140" s="333"/>
      <c r="AE140" s="333"/>
      <c r="AF140" s="333"/>
      <c r="AG140" s="333"/>
      <c r="AH140" s="332"/>
      <c r="AI140" s="332"/>
      <c r="AJ140" s="332"/>
    </row>
    <row r="141" spans="1:41" s="203" customFormat="1" ht="11.25" customHeight="1" x14ac:dyDescent="0.15">
      <c r="A141" s="197"/>
      <c r="B141" s="197"/>
      <c r="C141" s="197"/>
      <c r="D141" s="197"/>
      <c r="E141" s="197"/>
      <c r="F141" s="197"/>
      <c r="G141" s="197"/>
      <c r="H141" s="197"/>
      <c r="I141" s="197"/>
      <c r="J141" s="197"/>
      <c r="K141" s="197"/>
      <c r="L141" s="197"/>
      <c r="M141" s="78"/>
      <c r="N141" s="78"/>
      <c r="O141" s="331"/>
      <c r="P141" s="332"/>
      <c r="Q141" s="332"/>
      <c r="R141" s="333"/>
      <c r="S141" s="333"/>
      <c r="T141" s="333"/>
      <c r="U141" s="333"/>
      <c r="V141" s="333"/>
      <c r="W141" s="333"/>
      <c r="X141" s="333"/>
      <c r="Y141" s="333"/>
      <c r="Z141" s="333"/>
      <c r="AA141" s="333"/>
      <c r="AB141" s="333"/>
      <c r="AC141" s="333"/>
      <c r="AD141" s="333"/>
      <c r="AE141" s="333"/>
      <c r="AF141" s="333"/>
      <c r="AG141" s="333"/>
      <c r="AH141" s="332"/>
      <c r="AI141" s="332"/>
      <c r="AJ141" s="332"/>
      <c r="AK141" s="78"/>
      <c r="AL141" s="78"/>
      <c r="AM141" s="78"/>
      <c r="AN141" s="78"/>
      <c r="AO141" s="78"/>
    </row>
    <row r="142" spans="1:41" s="203" customFormat="1" ht="11.25" customHeight="1" x14ac:dyDescent="0.15">
      <c r="A142" s="197"/>
      <c r="B142" s="197"/>
      <c r="C142" s="197"/>
      <c r="D142" s="197"/>
      <c r="E142" s="197"/>
      <c r="F142" s="197"/>
      <c r="G142" s="197"/>
      <c r="H142" s="197"/>
      <c r="I142" s="197"/>
      <c r="J142" s="197"/>
      <c r="K142" s="197"/>
      <c r="L142" s="197"/>
      <c r="M142" s="78"/>
      <c r="N142" s="78"/>
      <c r="O142" s="331"/>
      <c r="P142" s="333"/>
      <c r="Q142" s="332"/>
      <c r="R142" s="333"/>
      <c r="S142" s="333"/>
      <c r="T142" s="333"/>
      <c r="U142" s="333"/>
      <c r="V142" s="333"/>
      <c r="W142" s="333"/>
      <c r="X142" s="333"/>
      <c r="Y142" s="333"/>
      <c r="Z142" s="333"/>
      <c r="AA142" s="333"/>
      <c r="AB142" s="333"/>
      <c r="AC142" s="333"/>
      <c r="AD142" s="333"/>
      <c r="AE142" s="333"/>
      <c r="AF142" s="333"/>
      <c r="AG142" s="333"/>
      <c r="AH142" s="332"/>
      <c r="AI142" s="332"/>
      <c r="AJ142" s="332"/>
      <c r="AK142" s="78"/>
      <c r="AL142" s="78"/>
    </row>
    <row r="143" spans="1:41" s="203" customFormat="1" ht="11.25" customHeight="1" x14ac:dyDescent="0.15">
      <c r="A143" s="197"/>
      <c r="B143" s="197"/>
      <c r="C143" s="197"/>
      <c r="D143" s="197"/>
      <c r="E143" s="197"/>
      <c r="F143" s="197"/>
      <c r="G143" s="197"/>
      <c r="H143" s="197"/>
      <c r="I143" s="197"/>
      <c r="J143" s="197"/>
      <c r="K143" s="197"/>
      <c r="L143" s="197"/>
      <c r="M143" s="78"/>
      <c r="N143" s="78"/>
      <c r="O143" s="331"/>
      <c r="P143" s="335"/>
      <c r="Q143" s="332"/>
      <c r="R143" s="333"/>
      <c r="S143" s="333"/>
      <c r="T143" s="333"/>
      <c r="U143" s="333"/>
      <c r="V143" s="333"/>
      <c r="W143" s="333"/>
      <c r="X143" s="333"/>
      <c r="Y143" s="333"/>
      <c r="Z143" s="333"/>
      <c r="AA143" s="333"/>
      <c r="AB143" s="333"/>
      <c r="AC143" s="333"/>
      <c r="AD143" s="333"/>
      <c r="AE143" s="333"/>
      <c r="AF143" s="333"/>
      <c r="AG143" s="333"/>
      <c r="AH143" s="332"/>
      <c r="AI143" s="332"/>
      <c r="AJ143" s="332"/>
      <c r="AK143" s="78"/>
      <c r="AL143" s="78"/>
    </row>
    <row r="144" spans="1:41" s="203" customFormat="1" ht="11.25" customHeight="1" x14ac:dyDescent="0.15">
      <c r="A144" s="197"/>
      <c r="B144" s="197"/>
      <c r="C144" s="197"/>
      <c r="D144" s="197"/>
      <c r="E144" s="197"/>
      <c r="F144" s="197"/>
      <c r="G144" s="197"/>
      <c r="H144" s="197"/>
      <c r="I144" s="197"/>
      <c r="J144" s="197"/>
      <c r="K144" s="197"/>
      <c r="L144" s="197"/>
      <c r="N144" s="78"/>
      <c r="O144" s="331"/>
      <c r="P144" s="333"/>
      <c r="Q144" s="332"/>
      <c r="R144" s="333"/>
      <c r="S144" s="333"/>
      <c r="T144" s="333"/>
      <c r="U144" s="333"/>
      <c r="V144" s="333"/>
      <c r="W144" s="333"/>
      <c r="X144" s="333"/>
      <c r="Y144" s="333"/>
      <c r="Z144" s="333"/>
      <c r="AA144" s="333"/>
      <c r="AB144" s="333"/>
      <c r="AC144" s="333"/>
      <c r="AD144" s="336"/>
      <c r="AE144" s="333"/>
      <c r="AF144" s="333"/>
      <c r="AG144" s="333"/>
      <c r="AH144" s="332"/>
      <c r="AI144" s="332"/>
      <c r="AJ144" s="332"/>
      <c r="AK144" s="78"/>
      <c r="AL144" s="78"/>
    </row>
    <row r="145" spans="1:45" s="203" customFormat="1" ht="11.25" customHeight="1" x14ac:dyDescent="0.15">
      <c r="A145" s="197"/>
      <c r="B145" s="197"/>
      <c r="C145" s="197"/>
      <c r="D145" s="197"/>
      <c r="E145" s="197"/>
      <c r="F145" s="197"/>
      <c r="G145" s="197"/>
      <c r="H145" s="197"/>
      <c r="I145" s="197"/>
      <c r="J145" s="197"/>
      <c r="K145" s="197"/>
      <c r="L145" s="197"/>
      <c r="N145" s="78"/>
      <c r="O145" s="331"/>
      <c r="P145" s="333"/>
      <c r="Q145" s="332"/>
      <c r="R145" s="333"/>
      <c r="S145" s="333"/>
      <c r="T145" s="333"/>
      <c r="U145" s="333"/>
      <c r="V145" s="333"/>
      <c r="W145" s="333"/>
      <c r="X145" s="333"/>
      <c r="Y145" s="333"/>
      <c r="Z145" s="333"/>
      <c r="AA145" s="333"/>
      <c r="AB145" s="333"/>
      <c r="AC145" s="333"/>
      <c r="AD145" s="333"/>
      <c r="AE145" s="336"/>
      <c r="AF145" s="333"/>
      <c r="AG145" s="333"/>
      <c r="AH145" s="332"/>
      <c r="AI145" s="332"/>
      <c r="AJ145" s="332"/>
      <c r="AK145" s="78"/>
      <c r="AL145" s="78"/>
    </row>
    <row r="146" spans="1:45" s="203" customFormat="1" ht="11.25" customHeight="1" x14ac:dyDescent="0.15">
      <c r="A146" s="197"/>
      <c r="B146" s="197"/>
      <c r="C146" s="197"/>
      <c r="D146" s="197"/>
      <c r="E146" s="197"/>
      <c r="F146" s="197"/>
      <c r="G146" s="197"/>
      <c r="H146" s="197"/>
      <c r="I146" s="197"/>
      <c r="J146" s="197"/>
      <c r="K146" s="197"/>
      <c r="L146" s="197"/>
      <c r="N146" s="78"/>
      <c r="O146" s="331"/>
      <c r="P146" s="335"/>
      <c r="Q146" s="332"/>
      <c r="R146" s="333"/>
      <c r="S146" s="333"/>
      <c r="T146" s="333"/>
      <c r="U146" s="333"/>
      <c r="V146" s="333"/>
      <c r="W146" s="333"/>
      <c r="X146" s="333"/>
      <c r="Y146" s="333"/>
      <c r="Z146" s="333"/>
      <c r="AA146" s="333"/>
      <c r="AB146" s="333"/>
      <c r="AC146" s="333"/>
      <c r="AD146" s="333"/>
      <c r="AE146" s="333"/>
      <c r="AF146" s="333"/>
      <c r="AG146" s="333"/>
      <c r="AH146" s="332"/>
      <c r="AI146" s="332"/>
      <c r="AJ146" s="332"/>
      <c r="AK146" s="78"/>
      <c r="AL146" s="78"/>
    </row>
    <row r="147" spans="1:45" s="203" customFormat="1" ht="11.25" customHeight="1" x14ac:dyDescent="0.15">
      <c r="A147" s="197"/>
      <c r="B147" s="197"/>
      <c r="C147" s="197"/>
      <c r="D147" s="197"/>
      <c r="E147" s="197"/>
      <c r="F147" s="197"/>
      <c r="G147" s="197"/>
      <c r="H147" s="197"/>
      <c r="I147" s="197"/>
      <c r="J147" s="197"/>
      <c r="K147" s="197"/>
      <c r="L147" s="197"/>
      <c r="N147" s="78"/>
      <c r="O147" s="331"/>
      <c r="P147" s="333"/>
      <c r="Q147" s="332"/>
      <c r="R147" s="333"/>
      <c r="S147" s="333"/>
      <c r="T147" s="333"/>
      <c r="U147" s="333"/>
      <c r="V147" s="333"/>
      <c r="W147" s="333"/>
      <c r="X147" s="333"/>
      <c r="Y147" s="333"/>
      <c r="Z147" s="333"/>
      <c r="AA147" s="333"/>
      <c r="AB147" s="333"/>
      <c r="AC147" s="333"/>
      <c r="AD147" s="333"/>
      <c r="AE147" s="337"/>
      <c r="AF147" s="336"/>
      <c r="AG147" s="333"/>
      <c r="AH147" s="333"/>
      <c r="AI147" s="332"/>
      <c r="AJ147" s="332"/>
      <c r="AK147" s="78"/>
      <c r="AL147" s="78"/>
    </row>
    <row r="148" spans="1:45" s="203" customFormat="1" ht="11.25" customHeight="1" x14ac:dyDescent="0.15">
      <c r="A148" s="197"/>
      <c r="B148" s="197"/>
      <c r="C148" s="197"/>
      <c r="D148" s="197"/>
      <c r="E148" s="197"/>
      <c r="F148" s="197"/>
      <c r="G148" s="197"/>
      <c r="H148" s="197"/>
      <c r="I148" s="197"/>
      <c r="J148" s="197"/>
      <c r="K148" s="197"/>
      <c r="L148" s="197"/>
      <c r="N148" s="78"/>
      <c r="O148" s="331"/>
      <c r="P148" s="335"/>
      <c r="Q148" s="332"/>
      <c r="R148" s="333"/>
      <c r="S148" s="333"/>
      <c r="T148" s="333"/>
      <c r="U148" s="333"/>
      <c r="V148" s="333"/>
      <c r="W148" s="333"/>
      <c r="X148" s="333"/>
      <c r="Y148" s="333"/>
      <c r="Z148" s="333"/>
      <c r="AA148" s="333"/>
      <c r="AB148" s="333"/>
      <c r="AC148" s="333"/>
      <c r="AD148" s="333"/>
      <c r="AE148" s="337"/>
      <c r="AF148" s="333"/>
      <c r="AG148" s="333"/>
      <c r="AH148" s="332"/>
      <c r="AI148" s="333"/>
      <c r="AJ148" s="332"/>
      <c r="AK148" s="78"/>
      <c r="AL148" s="78"/>
    </row>
    <row r="149" spans="1:45" s="203" customFormat="1" ht="11.25" customHeight="1" x14ac:dyDescent="0.15">
      <c r="A149" s="197"/>
      <c r="B149" s="197"/>
      <c r="C149" s="197"/>
      <c r="D149" s="197"/>
      <c r="E149" s="197"/>
      <c r="F149" s="197"/>
      <c r="G149" s="197"/>
      <c r="H149" s="197"/>
      <c r="I149" s="197"/>
      <c r="J149" s="197"/>
      <c r="K149" s="197"/>
      <c r="L149" s="197"/>
      <c r="N149" s="78"/>
      <c r="O149" s="331"/>
      <c r="P149" s="338"/>
      <c r="Q149" s="332"/>
      <c r="R149" s="333"/>
      <c r="S149" s="333"/>
      <c r="T149" s="333"/>
      <c r="U149" s="333"/>
      <c r="V149" s="333"/>
      <c r="W149" s="333"/>
      <c r="X149" s="333"/>
      <c r="Y149" s="333"/>
      <c r="Z149" s="333"/>
      <c r="AA149" s="333"/>
      <c r="AB149" s="333"/>
      <c r="AC149" s="333"/>
      <c r="AD149" s="333"/>
      <c r="AE149" s="337"/>
      <c r="AF149" s="333"/>
      <c r="AG149" s="333"/>
      <c r="AH149" s="332"/>
      <c r="AI149" s="332"/>
      <c r="AJ149" s="333"/>
      <c r="AK149" s="78"/>
      <c r="AL149" s="78"/>
    </row>
    <row r="150" spans="1:45" s="203" customFormat="1" ht="11.25" customHeight="1" x14ac:dyDescent="0.15">
      <c r="A150" s="197"/>
      <c r="B150" s="197"/>
      <c r="C150" s="197"/>
      <c r="D150" s="197"/>
      <c r="E150" s="197"/>
      <c r="F150" s="197"/>
      <c r="G150" s="197"/>
      <c r="H150" s="197"/>
      <c r="I150" s="197"/>
      <c r="J150" s="197"/>
      <c r="K150" s="197"/>
      <c r="L150" s="197"/>
      <c r="N150" s="78"/>
      <c r="O150" s="202"/>
      <c r="P150" s="204"/>
      <c r="Q150" s="78"/>
      <c r="R150" s="204"/>
      <c r="S150" s="204"/>
      <c r="T150" s="204"/>
      <c r="U150" s="204"/>
      <c r="V150" s="204"/>
      <c r="W150" s="204"/>
      <c r="X150" s="204"/>
      <c r="Y150" s="204"/>
      <c r="Z150" s="204"/>
      <c r="AA150" s="204"/>
      <c r="AB150" s="204"/>
      <c r="AC150" s="204"/>
      <c r="AD150" s="204"/>
      <c r="AE150" s="204"/>
      <c r="AF150" s="204"/>
      <c r="AG150" s="78"/>
      <c r="AI150" s="78"/>
      <c r="AJ150" s="78"/>
      <c r="AK150" s="78"/>
      <c r="AL150" s="78"/>
    </row>
    <row r="151" spans="1:45" s="203" customFormat="1" ht="53.25" customHeight="1" x14ac:dyDescent="0.2">
      <c r="A151" s="197"/>
      <c r="B151" s="197"/>
      <c r="C151" s="197"/>
      <c r="D151" s="197"/>
      <c r="E151" s="197"/>
      <c r="F151" s="197"/>
      <c r="G151" s="197"/>
      <c r="H151" s="197"/>
      <c r="I151" s="197"/>
      <c r="J151" s="197"/>
      <c r="K151" s="197"/>
      <c r="L151" s="197"/>
      <c r="N151" s="78"/>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84"/>
      <c r="AK151" s="284"/>
      <c r="AL151" s="78"/>
    </row>
    <row r="152" spans="1:45" s="203" customFormat="1" ht="11.25" customHeight="1" x14ac:dyDescent="0.2">
      <c r="A152" s="197"/>
      <c r="B152" s="197"/>
      <c r="C152" s="197"/>
      <c r="D152" s="197"/>
      <c r="E152" s="197"/>
      <c r="F152" s="197"/>
      <c r="G152" s="197"/>
      <c r="H152" s="197"/>
      <c r="I152" s="197"/>
      <c r="J152" s="197"/>
      <c r="L152" s="206"/>
      <c r="M152" s="78"/>
      <c r="N152" s="78"/>
      <c r="O152" s="284"/>
      <c r="P152" s="284"/>
      <c r="Q152" s="284"/>
      <c r="R152" s="284"/>
      <c r="S152" s="284"/>
      <c r="T152" s="284"/>
      <c r="U152" s="284"/>
      <c r="V152" s="284"/>
      <c r="W152" s="284"/>
      <c r="X152" s="284"/>
      <c r="Y152" s="284"/>
      <c r="Z152" s="284"/>
      <c r="AA152" s="284"/>
      <c r="AB152" s="284"/>
      <c r="AC152" s="284"/>
      <c r="AD152" s="284"/>
      <c r="AE152" s="284"/>
      <c r="AF152" s="284"/>
      <c r="AG152" s="284"/>
      <c r="AH152" s="284"/>
      <c r="AI152" s="284"/>
      <c r="AJ152" s="284"/>
      <c r="AK152" s="284"/>
      <c r="AL152" s="78"/>
    </row>
    <row r="153" spans="1:45" s="203" customFormat="1" ht="11.25" customHeight="1" x14ac:dyDescent="0.2">
      <c r="A153" s="197"/>
      <c r="B153" s="197"/>
      <c r="C153" s="197"/>
      <c r="D153" s="197"/>
      <c r="E153" s="197"/>
      <c r="F153" s="197"/>
      <c r="G153" s="197"/>
      <c r="H153" s="197"/>
      <c r="I153" s="197"/>
      <c r="J153" s="197"/>
      <c r="L153" s="206"/>
      <c r="M153" s="68"/>
      <c r="N153" s="68"/>
      <c r="O153" s="284"/>
      <c r="P153" s="284"/>
      <c r="Q153" s="284"/>
      <c r="R153" s="284"/>
      <c r="S153" s="284"/>
      <c r="T153" s="284"/>
      <c r="U153" s="284"/>
      <c r="V153" s="284"/>
      <c r="W153" s="284"/>
      <c r="X153" s="284"/>
      <c r="Y153" s="284"/>
      <c r="Z153" s="284"/>
      <c r="AA153" s="284"/>
      <c r="AB153" s="284"/>
      <c r="AC153" s="284"/>
      <c r="AD153" s="284"/>
      <c r="AE153" s="284"/>
      <c r="AF153" s="284"/>
      <c r="AG153" s="284"/>
      <c r="AH153" s="284"/>
      <c r="AI153" s="284"/>
      <c r="AJ153" s="284"/>
      <c r="AK153" s="284"/>
      <c r="AL153" s="78"/>
    </row>
    <row r="154" spans="1:45" s="203" customFormat="1" ht="11.25" customHeight="1" x14ac:dyDescent="0.2">
      <c r="A154" s="197"/>
      <c r="B154" s="197"/>
      <c r="C154" s="197"/>
      <c r="D154" s="197"/>
      <c r="E154" s="197"/>
      <c r="F154" s="197"/>
      <c r="G154" s="197"/>
      <c r="H154" s="197"/>
      <c r="I154" s="197"/>
      <c r="J154" s="197"/>
      <c r="L154" s="206"/>
      <c r="M154" s="68"/>
      <c r="N154" s="68"/>
      <c r="O154" s="284"/>
      <c r="P154" s="284"/>
      <c r="Q154" s="284"/>
      <c r="R154" s="284"/>
      <c r="S154" s="284"/>
      <c r="T154" s="284"/>
      <c r="U154" s="284"/>
      <c r="V154" s="284"/>
      <c r="W154" s="284"/>
      <c r="X154" s="284"/>
      <c r="Y154" s="284"/>
      <c r="Z154" s="284"/>
      <c r="AA154" s="284"/>
      <c r="AB154" s="284"/>
      <c r="AC154" s="284"/>
      <c r="AD154" s="284"/>
      <c r="AE154" s="284"/>
      <c r="AF154" s="284"/>
      <c r="AG154" s="284"/>
      <c r="AH154" s="284"/>
      <c r="AI154" s="284"/>
      <c r="AJ154" s="284"/>
      <c r="AK154" s="284"/>
      <c r="AL154" s="78"/>
    </row>
    <row r="155" spans="1:45" s="203" customFormat="1" ht="11.25" customHeight="1" x14ac:dyDescent="0.2">
      <c r="A155" s="197"/>
      <c r="B155" s="197"/>
      <c r="C155" s="197"/>
      <c r="D155" s="197"/>
      <c r="E155" s="197"/>
      <c r="F155" s="197"/>
      <c r="G155" s="197"/>
      <c r="H155" s="197"/>
      <c r="I155" s="197"/>
      <c r="J155" s="197"/>
      <c r="L155" s="206"/>
      <c r="M155" s="68"/>
      <c r="N155" s="68"/>
      <c r="O155" s="284"/>
      <c r="P155" s="284"/>
      <c r="Q155" s="284"/>
      <c r="R155" s="284"/>
      <c r="S155" s="284"/>
      <c r="T155" s="284"/>
      <c r="U155" s="284"/>
      <c r="V155" s="284"/>
      <c r="W155" s="284"/>
      <c r="X155" s="284"/>
      <c r="Y155" s="284"/>
      <c r="Z155" s="284"/>
      <c r="AA155" s="284"/>
      <c r="AB155" s="284"/>
      <c r="AC155" s="284"/>
      <c r="AD155" s="284"/>
      <c r="AE155" s="284"/>
      <c r="AF155" s="284"/>
      <c r="AG155" s="284"/>
      <c r="AH155" s="284"/>
      <c r="AI155" s="284"/>
      <c r="AJ155" s="284"/>
      <c r="AK155" s="284"/>
      <c r="AL155" s="78"/>
      <c r="AP155" s="339"/>
      <c r="AQ155" s="339"/>
      <c r="AR155" s="339"/>
      <c r="AS155" s="339"/>
    </row>
    <row r="156" spans="1:45" s="78" customFormat="1" ht="11.25" customHeight="1" x14ac:dyDescent="0.2">
      <c r="A156" s="197"/>
      <c r="B156" s="197"/>
      <c r="C156" s="197"/>
      <c r="D156" s="197"/>
      <c r="E156" s="197"/>
      <c r="F156" s="197"/>
      <c r="G156" s="197"/>
      <c r="H156" s="197"/>
      <c r="I156" s="197"/>
      <c r="J156" s="197"/>
      <c r="L156" s="206"/>
      <c r="M156" s="68"/>
      <c r="N156" s="68"/>
      <c r="O156" s="284"/>
      <c r="P156" s="284"/>
      <c r="Q156" s="284"/>
      <c r="R156" s="284"/>
      <c r="S156" s="284"/>
      <c r="T156" s="284"/>
      <c r="U156" s="284"/>
      <c r="V156" s="284"/>
      <c r="W156" s="284"/>
      <c r="X156" s="284"/>
      <c r="Y156" s="284"/>
      <c r="Z156" s="284"/>
      <c r="AA156" s="284"/>
      <c r="AB156" s="284"/>
      <c r="AC156" s="284"/>
      <c r="AD156" s="284"/>
      <c r="AE156" s="284"/>
      <c r="AF156" s="284"/>
      <c r="AG156" s="284"/>
      <c r="AH156" s="284"/>
      <c r="AI156" s="284"/>
      <c r="AJ156" s="284"/>
      <c r="AK156" s="284"/>
    </row>
    <row r="157" spans="1:45" s="78" customFormat="1" ht="11.25" customHeight="1" x14ac:dyDescent="0.2">
      <c r="A157" s="197"/>
      <c r="B157" s="197"/>
      <c r="C157" s="197"/>
      <c r="D157" s="197"/>
      <c r="E157" s="197"/>
      <c r="F157" s="197"/>
      <c r="G157" s="197"/>
      <c r="H157" s="197"/>
      <c r="I157" s="197"/>
      <c r="J157" s="197"/>
      <c r="L157" s="206"/>
      <c r="O157" s="284"/>
      <c r="P157" s="284"/>
      <c r="Q157" s="284"/>
      <c r="R157" s="284"/>
      <c r="S157" s="284"/>
      <c r="T157" s="284"/>
      <c r="U157" s="284"/>
      <c r="V157" s="284"/>
      <c r="W157" s="284"/>
      <c r="X157" s="284"/>
      <c r="Y157" s="284"/>
      <c r="Z157" s="284"/>
      <c r="AA157" s="284"/>
      <c r="AB157" s="284"/>
      <c r="AC157" s="284"/>
      <c r="AD157" s="284"/>
      <c r="AE157" s="284"/>
      <c r="AF157" s="284"/>
      <c r="AG157" s="284"/>
      <c r="AH157" s="284"/>
      <c r="AI157" s="284"/>
      <c r="AJ157" s="284"/>
      <c r="AK157" s="284"/>
    </row>
    <row r="158" spans="1:45" s="78" customFormat="1" ht="11.25" customHeight="1" x14ac:dyDescent="0.2">
      <c r="A158" s="197"/>
      <c r="B158" s="197"/>
      <c r="C158" s="197"/>
      <c r="D158" s="197"/>
      <c r="E158" s="197"/>
      <c r="F158" s="197"/>
      <c r="G158" s="197"/>
      <c r="H158" s="197"/>
      <c r="I158" s="197"/>
      <c r="J158" s="197"/>
      <c r="L158" s="206"/>
      <c r="O158" s="284"/>
      <c r="P158" s="284"/>
      <c r="Q158" s="284"/>
      <c r="R158" s="284"/>
      <c r="S158" s="284"/>
      <c r="T158" s="284"/>
      <c r="U158" s="284"/>
      <c r="V158" s="284"/>
      <c r="W158" s="284"/>
      <c r="X158" s="284"/>
      <c r="Y158" s="284"/>
      <c r="Z158" s="284"/>
      <c r="AA158" s="284"/>
      <c r="AB158" s="284"/>
      <c r="AC158" s="284"/>
      <c r="AD158" s="284"/>
      <c r="AE158" s="284"/>
      <c r="AF158" s="284"/>
      <c r="AG158" s="284"/>
      <c r="AH158" s="284"/>
      <c r="AI158" s="284"/>
      <c r="AJ158" s="284"/>
      <c r="AK158" s="284"/>
    </row>
    <row r="159" spans="1:45" s="78" customFormat="1" ht="11.25" customHeight="1" x14ac:dyDescent="0.2">
      <c r="A159" s="197"/>
      <c r="B159" s="197"/>
      <c r="C159" s="197"/>
      <c r="D159" s="197"/>
      <c r="E159" s="197"/>
      <c r="F159" s="197"/>
      <c r="G159" s="197"/>
      <c r="H159" s="197"/>
      <c r="I159" s="197"/>
      <c r="J159" s="197"/>
      <c r="L159" s="206"/>
      <c r="O159" s="284"/>
      <c r="P159" s="284"/>
      <c r="Q159" s="284"/>
      <c r="R159" s="284"/>
      <c r="S159" s="284"/>
      <c r="T159" s="284"/>
      <c r="U159" s="284"/>
      <c r="V159" s="284"/>
      <c r="W159" s="284"/>
      <c r="X159" s="284"/>
      <c r="Y159" s="284"/>
      <c r="Z159" s="284"/>
      <c r="AA159" s="284"/>
      <c r="AB159" s="284"/>
      <c r="AC159" s="284"/>
      <c r="AD159" s="284"/>
      <c r="AE159" s="284"/>
      <c r="AF159" s="284"/>
      <c r="AG159" s="284"/>
      <c r="AH159" s="284"/>
      <c r="AI159" s="284"/>
      <c r="AJ159" s="284"/>
      <c r="AK159" s="284"/>
    </row>
    <row r="160" spans="1:45" s="78" customFormat="1" ht="11.25" customHeight="1" x14ac:dyDescent="0.2">
      <c r="A160" s="197"/>
      <c r="B160" s="197"/>
      <c r="C160" s="197"/>
      <c r="D160" s="197"/>
      <c r="E160" s="197"/>
      <c r="F160" s="197"/>
      <c r="G160" s="197"/>
      <c r="H160" s="197"/>
      <c r="I160" s="197"/>
      <c r="J160" s="197"/>
      <c r="L160" s="206"/>
      <c r="O160" s="284"/>
      <c r="P160" s="284"/>
      <c r="Q160" s="284"/>
      <c r="R160" s="284"/>
      <c r="S160" s="284"/>
      <c r="T160" s="284"/>
      <c r="U160" s="284"/>
      <c r="V160" s="284"/>
      <c r="W160" s="284"/>
      <c r="X160" s="284"/>
      <c r="Y160" s="284"/>
      <c r="Z160" s="284"/>
      <c r="AA160" s="284"/>
      <c r="AB160" s="284"/>
      <c r="AC160" s="284"/>
      <c r="AD160" s="284"/>
      <c r="AE160" s="284"/>
      <c r="AF160" s="284"/>
      <c r="AG160" s="284"/>
      <c r="AH160" s="284"/>
      <c r="AI160" s="284"/>
      <c r="AJ160" s="284"/>
      <c r="AK160" s="284"/>
    </row>
    <row r="161" spans="1:37" s="78" customFormat="1" ht="11.25" customHeight="1" x14ac:dyDescent="0.2">
      <c r="A161" s="197"/>
      <c r="B161" s="197"/>
      <c r="C161" s="197"/>
      <c r="D161" s="197"/>
      <c r="E161" s="197"/>
      <c r="F161" s="197"/>
      <c r="G161" s="197"/>
      <c r="H161" s="197"/>
      <c r="I161" s="197"/>
      <c r="J161" s="197"/>
      <c r="L161" s="206"/>
      <c r="O161" s="284"/>
      <c r="P161" s="284"/>
      <c r="Q161" s="284"/>
      <c r="R161" s="284"/>
      <c r="S161" s="284"/>
      <c r="T161" s="284"/>
      <c r="U161" s="284"/>
      <c r="V161" s="284"/>
      <c r="W161" s="284"/>
      <c r="X161" s="284"/>
      <c r="Y161" s="284"/>
      <c r="Z161" s="284"/>
      <c r="AA161" s="284"/>
      <c r="AB161" s="284"/>
      <c r="AC161" s="284"/>
      <c r="AD161" s="284"/>
      <c r="AE161" s="284"/>
      <c r="AF161" s="284"/>
      <c r="AG161" s="284"/>
      <c r="AH161" s="284"/>
      <c r="AI161" s="284"/>
      <c r="AJ161" s="284"/>
      <c r="AK161" s="284"/>
    </row>
    <row r="162" spans="1:37" s="78" customFormat="1" ht="11.25" customHeight="1" x14ac:dyDescent="0.2">
      <c r="A162" s="197"/>
      <c r="B162" s="197"/>
      <c r="C162" s="197"/>
      <c r="D162" s="197"/>
      <c r="E162" s="197"/>
      <c r="F162" s="197"/>
      <c r="G162" s="197"/>
      <c r="H162" s="197"/>
      <c r="I162" s="197"/>
      <c r="J162" s="197"/>
      <c r="L162" s="206"/>
      <c r="O162" s="284"/>
      <c r="P162" s="284"/>
      <c r="Q162" s="284"/>
      <c r="R162" s="284"/>
      <c r="S162" s="284"/>
      <c r="T162" s="284"/>
      <c r="U162" s="284"/>
      <c r="V162" s="284"/>
      <c r="W162" s="284"/>
      <c r="X162" s="284"/>
      <c r="Y162" s="284"/>
      <c r="Z162" s="284"/>
      <c r="AA162" s="284"/>
      <c r="AB162" s="284"/>
      <c r="AC162" s="284"/>
      <c r="AD162" s="284"/>
      <c r="AE162" s="284"/>
      <c r="AF162" s="284"/>
      <c r="AG162" s="284"/>
      <c r="AH162" s="284"/>
      <c r="AI162" s="284"/>
      <c r="AJ162" s="284"/>
      <c r="AK162" s="284"/>
    </row>
    <row r="163" spans="1:37" s="78" customFormat="1" ht="11.25" customHeight="1" x14ac:dyDescent="0.2">
      <c r="A163" s="197"/>
      <c r="B163" s="197"/>
      <c r="C163" s="197"/>
      <c r="D163" s="197"/>
      <c r="E163" s="197"/>
      <c r="F163" s="197"/>
      <c r="G163" s="197"/>
      <c r="H163" s="197"/>
      <c r="I163" s="197"/>
      <c r="J163" s="197"/>
      <c r="L163" s="206"/>
      <c r="O163" s="284"/>
      <c r="P163" s="284"/>
      <c r="Q163" s="284"/>
      <c r="R163" s="284"/>
      <c r="S163" s="284"/>
      <c r="T163" s="284"/>
      <c r="U163" s="284"/>
      <c r="V163" s="284"/>
      <c r="W163" s="284"/>
      <c r="X163" s="284"/>
      <c r="Y163" s="284"/>
      <c r="Z163" s="284"/>
      <c r="AA163" s="284"/>
      <c r="AB163" s="284"/>
      <c r="AC163" s="284"/>
      <c r="AD163" s="284"/>
      <c r="AE163" s="284"/>
      <c r="AF163" s="284"/>
      <c r="AG163" s="284"/>
      <c r="AH163" s="284"/>
      <c r="AI163" s="284"/>
      <c r="AJ163" s="284"/>
      <c r="AK163" s="284"/>
    </row>
    <row r="164" spans="1:37" s="78" customFormat="1" ht="11.25" customHeight="1" x14ac:dyDescent="0.2">
      <c r="A164" s="197"/>
      <c r="B164" s="197"/>
      <c r="C164" s="197"/>
      <c r="D164" s="197"/>
      <c r="E164" s="197"/>
      <c r="F164" s="197"/>
      <c r="G164" s="197"/>
      <c r="H164" s="197"/>
      <c r="I164" s="197"/>
      <c r="J164" s="197"/>
      <c r="L164" s="206"/>
      <c r="M164" s="68"/>
      <c r="N164" s="68"/>
      <c r="O164" s="284"/>
      <c r="P164" s="284"/>
      <c r="Q164" s="284"/>
      <c r="R164" s="284"/>
      <c r="S164" s="284"/>
      <c r="T164" s="284"/>
      <c r="U164" s="284"/>
      <c r="V164" s="284"/>
      <c r="W164" s="284"/>
      <c r="X164" s="284"/>
      <c r="Y164" s="284"/>
      <c r="Z164" s="284"/>
      <c r="AA164" s="284"/>
      <c r="AB164" s="284"/>
      <c r="AC164" s="284"/>
      <c r="AD164" s="284"/>
      <c r="AE164" s="284"/>
      <c r="AF164" s="284"/>
      <c r="AG164" s="284"/>
      <c r="AH164" s="284"/>
      <c r="AI164" s="284"/>
      <c r="AJ164" s="284"/>
      <c r="AK164" s="284"/>
    </row>
    <row r="165" spans="1:37" s="78" customFormat="1" ht="11.25" customHeight="1" x14ac:dyDescent="0.2">
      <c r="A165" s="197"/>
      <c r="B165" s="197"/>
      <c r="C165" s="197"/>
      <c r="D165" s="197"/>
      <c r="E165" s="197"/>
      <c r="F165" s="197"/>
      <c r="G165" s="197"/>
      <c r="H165" s="197"/>
      <c r="I165" s="197"/>
      <c r="J165" s="197"/>
      <c r="L165" s="206"/>
      <c r="M165" s="68"/>
      <c r="N165" s="68"/>
      <c r="O165" s="284"/>
      <c r="P165" s="284"/>
      <c r="Q165" s="284"/>
      <c r="R165" s="284"/>
      <c r="S165" s="284"/>
      <c r="T165" s="284"/>
      <c r="U165" s="284"/>
      <c r="V165" s="284"/>
      <c r="W165" s="284"/>
      <c r="X165" s="284"/>
      <c r="Y165" s="284"/>
      <c r="Z165" s="284"/>
      <c r="AA165" s="284"/>
      <c r="AB165" s="284"/>
      <c r="AC165" s="284"/>
      <c r="AD165" s="284"/>
      <c r="AE165" s="284"/>
      <c r="AF165" s="284"/>
      <c r="AG165" s="284"/>
      <c r="AH165" s="284"/>
      <c r="AI165" s="284"/>
      <c r="AJ165" s="284"/>
      <c r="AK165" s="284"/>
    </row>
    <row r="166" spans="1:37" s="78" customFormat="1" ht="11.25" customHeight="1" x14ac:dyDescent="0.2">
      <c r="A166" s="197"/>
      <c r="B166" s="197"/>
      <c r="C166" s="197"/>
      <c r="D166" s="197"/>
      <c r="E166" s="197"/>
      <c r="F166" s="197"/>
      <c r="G166" s="197"/>
      <c r="H166" s="197"/>
      <c r="I166" s="197"/>
      <c r="J166" s="197"/>
      <c r="L166" s="206"/>
      <c r="M166" s="68"/>
      <c r="N166" s="68"/>
      <c r="O166" s="284"/>
      <c r="P166" s="284"/>
      <c r="Q166" s="284"/>
      <c r="R166" s="284"/>
      <c r="S166" s="284"/>
      <c r="T166" s="284"/>
      <c r="U166" s="284"/>
      <c r="V166" s="284"/>
      <c r="W166" s="284"/>
      <c r="X166" s="284"/>
      <c r="Y166" s="284"/>
      <c r="Z166" s="284"/>
      <c r="AA166" s="284"/>
      <c r="AB166" s="284"/>
      <c r="AC166" s="284"/>
      <c r="AD166" s="284"/>
      <c r="AE166" s="284"/>
      <c r="AF166" s="284"/>
      <c r="AG166" s="284"/>
      <c r="AH166" s="284"/>
      <c r="AI166" s="284"/>
      <c r="AJ166" s="284"/>
      <c r="AK166" s="284"/>
    </row>
    <row r="167" spans="1:37" s="78" customFormat="1" ht="11.25" customHeight="1" x14ac:dyDescent="0.2">
      <c r="A167" s="197"/>
      <c r="B167" s="197"/>
      <c r="C167" s="197"/>
      <c r="D167" s="197"/>
      <c r="E167" s="197"/>
      <c r="F167" s="197"/>
      <c r="G167" s="197"/>
      <c r="H167" s="197"/>
      <c r="I167" s="197"/>
      <c r="J167" s="197"/>
      <c r="L167" s="206"/>
      <c r="O167" s="284"/>
      <c r="P167" s="284"/>
      <c r="Q167" s="284"/>
      <c r="R167" s="284"/>
      <c r="S167" s="284"/>
      <c r="T167" s="284"/>
      <c r="U167" s="284"/>
      <c r="V167" s="284"/>
      <c r="W167" s="284"/>
      <c r="X167" s="284"/>
      <c r="Y167" s="284"/>
      <c r="Z167" s="284"/>
      <c r="AA167" s="284"/>
      <c r="AB167" s="284"/>
      <c r="AC167" s="284"/>
      <c r="AD167" s="284"/>
      <c r="AE167" s="284"/>
      <c r="AF167" s="284"/>
      <c r="AG167" s="284"/>
      <c r="AH167" s="284"/>
      <c r="AI167" s="284"/>
      <c r="AJ167" s="284"/>
      <c r="AK167" s="284"/>
    </row>
    <row r="168" spans="1:37" s="78" customFormat="1" ht="11.25" customHeight="1" x14ac:dyDescent="0.2">
      <c r="A168" s="197"/>
      <c r="B168" s="197"/>
      <c r="C168" s="197"/>
      <c r="D168" s="197"/>
      <c r="E168" s="197"/>
      <c r="F168" s="197"/>
      <c r="G168" s="197"/>
      <c r="H168" s="197"/>
      <c r="I168" s="197"/>
      <c r="J168" s="197"/>
      <c r="L168" s="206"/>
      <c r="O168" s="284"/>
      <c r="P168" s="284"/>
      <c r="Q168" s="284"/>
      <c r="R168" s="284"/>
      <c r="S168" s="284"/>
      <c r="T168" s="284"/>
      <c r="U168" s="284"/>
      <c r="V168" s="284"/>
      <c r="W168" s="284"/>
      <c r="X168" s="284"/>
      <c r="Y168" s="284"/>
      <c r="Z168" s="284"/>
      <c r="AA168" s="284"/>
      <c r="AB168" s="284"/>
      <c r="AC168" s="284"/>
      <c r="AD168" s="284"/>
      <c r="AE168" s="284"/>
      <c r="AF168" s="284"/>
      <c r="AG168" s="284"/>
      <c r="AH168" s="284"/>
      <c r="AI168" s="284"/>
      <c r="AJ168" s="284"/>
      <c r="AK168" s="284"/>
    </row>
    <row r="169" spans="1:37" s="78" customFormat="1" ht="11.25" customHeight="1" x14ac:dyDescent="0.2">
      <c r="A169" s="197"/>
      <c r="B169" s="197"/>
      <c r="C169" s="197"/>
      <c r="D169" s="197"/>
      <c r="E169" s="197"/>
      <c r="F169" s="197"/>
      <c r="G169" s="197"/>
      <c r="H169" s="197"/>
      <c r="I169" s="197"/>
      <c r="J169" s="197"/>
      <c r="L169" s="206"/>
      <c r="O169" s="284"/>
      <c r="P169" s="284"/>
      <c r="Q169" s="284"/>
      <c r="R169" s="284"/>
      <c r="S169" s="284"/>
      <c r="T169" s="284"/>
      <c r="U169" s="284"/>
      <c r="V169" s="284"/>
      <c r="W169" s="284"/>
      <c r="X169" s="284"/>
      <c r="Y169" s="284"/>
      <c r="Z169" s="284"/>
      <c r="AA169" s="284"/>
      <c r="AB169" s="284"/>
      <c r="AC169" s="284"/>
      <c r="AD169" s="284"/>
      <c r="AE169" s="284"/>
      <c r="AF169" s="284"/>
      <c r="AG169" s="284"/>
      <c r="AH169" s="284"/>
      <c r="AI169" s="284"/>
      <c r="AJ169" s="284"/>
      <c r="AK169" s="284"/>
    </row>
    <row r="170" spans="1:37" s="78" customFormat="1" ht="11.25" customHeight="1" x14ac:dyDescent="0.2">
      <c r="A170" s="197"/>
      <c r="B170" s="197"/>
      <c r="C170" s="197"/>
      <c r="D170" s="197"/>
      <c r="E170" s="197"/>
      <c r="F170" s="197"/>
      <c r="G170" s="197"/>
      <c r="H170" s="197"/>
      <c r="I170" s="197"/>
      <c r="J170" s="197"/>
      <c r="L170" s="206"/>
      <c r="O170" s="284"/>
      <c r="P170" s="284"/>
      <c r="Q170" s="284"/>
      <c r="R170" s="284"/>
      <c r="S170" s="284"/>
      <c r="T170" s="284"/>
      <c r="U170" s="284"/>
      <c r="V170" s="284"/>
      <c r="W170" s="284"/>
      <c r="X170" s="284"/>
      <c r="Y170" s="284"/>
      <c r="Z170" s="284"/>
      <c r="AA170" s="284"/>
      <c r="AB170" s="284"/>
      <c r="AC170" s="284"/>
      <c r="AD170" s="284"/>
      <c r="AE170" s="284"/>
      <c r="AF170" s="284"/>
      <c r="AG170" s="284"/>
      <c r="AH170" s="284"/>
      <c r="AI170" s="284"/>
      <c r="AJ170" s="284"/>
      <c r="AK170" s="284"/>
    </row>
    <row r="171" spans="1:37" s="78" customFormat="1" ht="11.25" customHeight="1" x14ac:dyDescent="0.2">
      <c r="A171" s="197"/>
      <c r="B171" s="197"/>
      <c r="C171" s="197"/>
      <c r="D171" s="197"/>
      <c r="E171" s="197"/>
      <c r="F171" s="197"/>
      <c r="G171" s="197"/>
      <c r="H171" s="197"/>
      <c r="I171" s="197"/>
      <c r="J171" s="197"/>
      <c r="L171" s="206"/>
      <c r="O171" s="284"/>
      <c r="P171" s="284"/>
      <c r="Q171" s="284"/>
      <c r="R171" s="284"/>
      <c r="S171" s="284"/>
      <c r="T171" s="284"/>
      <c r="U171" s="284"/>
      <c r="V171" s="284"/>
      <c r="W171" s="284"/>
      <c r="X171" s="284"/>
      <c r="Y171" s="284"/>
      <c r="Z171" s="284"/>
      <c r="AA171" s="284"/>
      <c r="AB171" s="284"/>
      <c r="AC171" s="284"/>
      <c r="AD171" s="284"/>
      <c r="AE171" s="284"/>
      <c r="AF171" s="284"/>
      <c r="AG171" s="284"/>
      <c r="AH171" s="284"/>
      <c r="AI171" s="284"/>
      <c r="AJ171" s="284"/>
      <c r="AK171" s="284"/>
    </row>
    <row r="172" spans="1:37" s="78" customFormat="1" ht="11.25" customHeight="1" x14ac:dyDescent="0.2">
      <c r="A172" s="284"/>
      <c r="B172" s="284"/>
      <c r="C172" s="284"/>
      <c r="D172" s="284"/>
      <c r="E172" s="284"/>
      <c r="F172" s="284"/>
      <c r="G172" s="284"/>
      <c r="H172" s="284"/>
      <c r="I172" s="284"/>
      <c r="J172" s="284"/>
      <c r="K172" s="284"/>
      <c r="L172" s="206"/>
      <c r="O172" s="284"/>
      <c r="P172" s="284"/>
      <c r="Q172" s="284"/>
      <c r="R172" s="284"/>
      <c r="S172" s="284"/>
      <c r="T172" s="284"/>
      <c r="U172" s="284"/>
      <c r="V172" s="284"/>
      <c r="W172" s="284"/>
      <c r="X172" s="284"/>
      <c r="Y172" s="284"/>
      <c r="Z172" s="284"/>
      <c r="AA172" s="284"/>
      <c r="AB172" s="284"/>
      <c r="AC172" s="284"/>
      <c r="AD172" s="284"/>
      <c r="AE172" s="284"/>
      <c r="AF172" s="284"/>
      <c r="AG172" s="284"/>
      <c r="AH172" s="284"/>
      <c r="AI172" s="284"/>
      <c r="AJ172" s="284"/>
      <c r="AK172" s="284"/>
    </row>
    <row r="173" spans="1:37" s="78" customFormat="1" ht="11.25" customHeight="1" x14ac:dyDescent="0.2">
      <c r="A173" s="284"/>
      <c r="B173" s="284"/>
      <c r="C173" s="284"/>
      <c r="D173" s="284"/>
      <c r="E173" s="284"/>
      <c r="F173" s="284"/>
      <c r="G173" s="284"/>
      <c r="H173" s="284"/>
      <c r="I173" s="284"/>
      <c r="J173" s="284"/>
      <c r="K173" s="284"/>
      <c r="L173" s="206"/>
      <c r="O173" s="284"/>
      <c r="P173" s="284"/>
      <c r="Q173" s="284"/>
      <c r="R173" s="284"/>
      <c r="S173" s="284"/>
      <c r="T173" s="284"/>
      <c r="U173" s="284"/>
      <c r="V173" s="284"/>
      <c r="W173" s="284"/>
      <c r="X173" s="284"/>
      <c r="Y173" s="284"/>
      <c r="Z173" s="284"/>
      <c r="AA173" s="284"/>
      <c r="AB173" s="284"/>
      <c r="AC173" s="284"/>
      <c r="AD173" s="284"/>
      <c r="AE173" s="284"/>
      <c r="AF173" s="284"/>
      <c r="AG173" s="284"/>
      <c r="AH173" s="284"/>
      <c r="AI173" s="284"/>
      <c r="AJ173" s="284"/>
      <c r="AK173" s="284"/>
    </row>
    <row r="174" spans="1:37" s="78" customFormat="1" ht="11.25" customHeight="1" x14ac:dyDescent="0.2">
      <c r="A174" s="284"/>
      <c r="B174" s="284"/>
      <c r="C174" s="284"/>
      <c r="D174" s="284"/>
      <c r="E174" s="284"/>
      <c r="F174" s="284"/>
      <c r="G174" s="284"/>
      <c r="H174" s="284"/>
      <c r="I174" s="284"/>
      <c r="J174" s="284"/>
      <c r="K174" s="284"/>
      <c r="L174" s="206"/>
      <c r="O174" s="284"/>
      <c r="P174" s="284"/>
      <c r="Q174" s="284"/>
      <c r="R174" s="284"/>
      <c r="S174" s="284"/>
      <c r="T174" s="284"/>
      <c r="U174" s="284"/>
      <c r="V174" s="284"/>
      <c r="W174" s="284"/>
      <c r="X174" s="284"/>
      <c r="Y174" s="284"/>
      <c r="Z174" s="284"/>
      <c r="AA174" s="284"/>
      <c r="AB174" s="284"/>
      <c r="AC174" s="284"/>
      <c r="AD174" s="284"/>
      <c r="AE174" s="284"/>
      <c r="AF174" s="284"/>
      <c r="AG174" s="284"/>
      <c r="AH174" s="284"/>
      <c r="AI174" s="284"/>
      <c r="AJ174" s="284"/>
      <c r="AK174" s="284"/>
    </row>
    <row r="175" spans="1:37" s="78" customFormat="1" ht="11.25" customHeight="1" x14ac:dyDescent="0.2">
      <c r="A175" s="284"/>
      <c r="B175" s="284"/>
      <c r="C175" s="284"/>
      <c r="D175" s="284"/>
      <c r="E175" s="284"/>
      <c r="F175" s="284"/>
      <c r="G175" s="284"/>
      <c r="H175" s="284"/>
      <c r="I175" s="284"/>
      <c r="J175" s="284"/>
      <c r="K175" s="284"/>
      <c r="L175" s="206"/>
      <c r="O175" s="284"/>
      <c r="P175" s="284"/>
      <c r="Q175" s="284"/>
      <c r="R175" s="284"/>
      <c r="S175" s="284"/>
      <c r="T175" s="284"/>
      <c r="U175" s="284"/>
      <c r="V175" s="284"/>
      <c r="W175" s="284"/>
      <c r="X175" s="284"/>
      <c r="Y175" s="284"/>
      <c r="Z175" s="284"/>
      <c r="AA175" s="284"/>
      <c r="AB175" s="284"/>
      <c r="AC175" s="284"/>
      <c r="AD175" s="284"/>
      <c r="AE175" s="284"/>
      <c r="AF175" s="284"/>
      <c r="AG175" s="284"/>
      <c r="AH175" s="284"/>
      <c r="AI175" s="284"/>
      <c r="AJ175" s="284"/>
      <c r="AK175" s="284"/>
    </row>
    <row r="176" spans="1:37" s="78" customFormat="1" ht="11.25" customHeight="1" x14ac:dyDescent="0.2">
      <c r="A176" s="284"/>
      <c r="B176" s="284"/>
      <c r="C176" s="284"/>
      <c r="D176" s="284"/>
      <c r="E176" s="284"/>
      <c r="F176" s="284"/>
      <c r="G176" s="284"/>
      <c r="H176" s="284"/>
      <c r="I176" s="284"/>
      <c r="J176" s="284"/>
      <c r="K176" s="284"/>
      <c r="L176" s="206"/>
      <c r="O176" s="284"/>
      <c r="P176" s="284"/>
      <c r="Q176" s="284"/>
      <c r="R176" s="284"/>
      <c r="S176" s="284"/>
      <c r="T176" s="284"/>
      <c r="U176" s="284"/>
      <c r="V176" s="284"/>
      <c r="W176" s="284"/>
      <c r="X176" s="284"/>
      <c r="Y176" s="284"/>
      <c r="Z176" s="284"/>
      <c r="AA176" s="284"/>
      <c r="AB176" s="284"/>
      <c r="AC176" s="284"/>
      <c r="AD176" s="284"/>
      <c r="AE176" s="284"/>
      <c r="AF176" s="284"/>
      <c r="AG176" s="284"/>
      <c r="AH176" s="284"/>
      <c r="AI176" s="284"/>
      <c r="AJ176" s="284"/>
      <c r="AK176" s="284"/>
    </row>
    <row r="177" spans="1:37" s="78" customFormat="1" ht="11.25" customHeight="1" x14ac:dyDescent="0.2">
      <c r="A177" s="284"/>
      <c r="B177" s="284"/>
      <c r="C177" s="284"/>
      <c r="D177" s="284"/>
      <c r="E177" s="284"/>
      <c r="F177" s="284"/>
      <c r="G177" s="284"/>
      <c r="H177" s="284"/>
      <c r="I177" s="284"/>
      <c r="J177" s="284"/>
      <c r="K177" s="284"/>
      <c r="L177" s="206"/>
      <c r="O177" s="284"/>
      <c r="P177" s="284"/>
      <c r="Q177" s="284"/>
      <c r="R177" s="284"/>
      <c r="S177" s="284"/>
      <c r="T177" s="284"/>
      <c r="U177" s="284"/>
      <c r="V177" s="284"/>
      <c r="W177" s="284"/>
      <c r="X177" s="284"/>
      <c r="Y177" s="284"/>
      <c r="Z177" s="284"/>
      <c r="AA177" s="284"/>
      <c r="AB177" s="284"/>
      <c r="AC177" s="284"/>
      <c r="AD177" s="284"/>
      <c r="AE177" s="284"/>
      <c r="AF177" s="284"/>
      <c r="AG177" s="284"/>
      <c r="AH177" s="284"/>
      <c r="AI177" s="284"/>
      <c r="AJ177" s="284"/>
      <c r="AK177" s="284"/>
    </row>
    <row r="178" spans="1:37" s="78" customFormat="1" ht="11.25" customHeight="1" x14ac:dyDescent="0.2">
      <c r="A178" s="284"/>
      <c r="B178" s="284"/>
      <c r="C178" s="284"/>
      <c r="D178" s="284"/>
      <c r="E178" s="284"/>
      <c r="F178" s="284"/>
      <c r="G178" s="284"/>
      <c r="H178" s="284"/>
      <c r="I178" s="284"/>
      <c r="J178" s="284"/>
      <c r="K178" s="284"/>
      <c r="L178" s="206"/>
      <c r="M178" s="203"/>
      <c r="O178" s="284"/>
      <c r="P178" s="284"/>
      <c r="Q178" s="284"/>
      <c r="R178" s="284"/>
      <c r="S178" s="284"/>
      <c r="T178" s="284"/>
      <c r="U178" s="284"/>
      <c r="V178" s="284"/>
      <c r="W178" s="284"/>
      <c r="X178" s="284"/>
      <c r="Y178" s="284"/>
      <c r="Z178" s="284"/>
      <c r="AA178" s="284"/>
      <c r="AB178" s="284"/>
      <c r="AC178" s="284"/>
      <c r="AD178" s="284"/>
      <c r="AE178" s="284"/>
      <c r="AF178" s="284"/>
      <c r="AG178" s="284"/>
      <c r="AH178" s="284"/>
      <c r="AI178" s="284"/>
      <c r="AJ178" s="284"/>
      <c r="AK178" s="284"/>
    </row>
    <row r="179" spans="1:37" s="78" customFormat="1" ht="11.25" customHeight="1" x14ac:dyDescent="0.2">
      <c r="A179" s="284"/>
      <c r="B179" s="284"/>
      <c r="C179" s="284"/>
      <c r="D179" s="284"/>
      <c r="E179" s="284"/>
      <c r="F179" s="284"/>
      <c r="G179" s="284"/>
      <c r="H179" s="284"/>
      <c r="I179" s="284"/>
      <c r="J179" s="284"/>
      <c r="K179" s="284"/>
      <c r="L179" s="206"/>
      <c r="M179" s="203"/>
      <c r="O179" s="284"/>
      <c r="P179" s="284"/>
      <c r="Q179" s="284"/>
      <c r="R179" s="284"/>
      <c r="S179" s="284"/>
      <c r="T179" s="284"/>
      <c r="U179" s="284"/>
      <c r="V179" s="284"/>
      <c r="W179" s="284"/>
      <c r="X179" s="284"/>
      <c r="Y179" s="284"/>
      <c r="Z179" s="284"/>
      <c r="AA179" s="284"/>
      <c r="AB179" s="284"/>
      <c r="AC179" s="284"/>
      <c r="AD179" s="284"/>
      <c r="AE179" s="284"/>
      <c r="AF179" s="284"/>
      <c r="AG179" s="284"/>
      <c r="AH179" s="284"/>
      <c r="AI179" s="284"/>
      <c r="AJ179" s="284"/>
      <c r="AK179" s="284"/>
    </row>
    <row r="180" spans="1:37" s="78" customFormat="1" ht="11.25" customHeight="1" x14ac:dyDescent="0.2">
      <c r="A180" s="284"/>
      <c r="B180" s="284"/>
      <c r="C180" s="284"/>
      <c r="D180" s="284"/>
      <c r="E180" s="284"/>
      <c r="F180" s="284"/>
      <c r="G180" s="284"/>
      <c r="H180" s="284"/>
      <c r="I180" s="284"/>
      <c r="J180" s="284"/>
      <c r="K180" s="284"/>
      <c r="L180" s="206"/>
      <c r="M180" s="203"/>
      <c r="O180" s="284"/>
      <c r="P180" s="284"/>
      <c r="Q180" s="284"/>
      <c r="R180" s="284"/>
      <c r="S180" s="284"/>
      <c r="T180" s="284"/>
      <c r="U180" s="284"/>
      <c r="V180" s="284"/>
      <c r="W180" s="284"/>
      <c r="X180" s="284"/>
      <c r="Y180" s="284"/>
      <c r="Z180" s="284"/>
      <c r="AA180" s="284"/>
      <c r="AB180" s="284"/>
      <c r="AC180" s="284"/>
      <c r="AD180" s="284"/>
      <c r="AE180" s="284"/>
      <c r="AF180" s="284"/>
      <c r="AG180" s="284"/>
      <c r="AH180" s="284"/>
      <c r="AI180" s="284"/>
      <c r="AJ180" s="284"/>
      <c r="AK180" s="284"/>
    </row>
    <row r="181" spans="1:37" s="78" customFormat="1" ht="11.25" customHeight="1" x14ac:dyDescent="0.2">
      <c r="A181" s="284"/>
      <c r="B181" s="284"/>
      <c r="C181" s="284"/>
      <c r="D181" s="284"/>
      <c r="E181" s="284"/>
      <c r="F181" s="284"/>
      <c r="G181" s="284"/>
      <c r="H181" s="284"/>
      <c r="I181" s="284"/>
      <c r="J181" s="284"/>
      <c r="K181" s="284"/>
      <c r="L181" s="206"/>
      <c r="M181" s="203"/>
      <c r="N181" s="203"/>
      <c r="O181" s="284"/>
      <c r="P181" s="284"/>
      <c r="Q181" s="284"/>
      <c r="R181" s="284"/>
      <c r="S181" s="284"/>
      <c r="T181" s="284"/>
      <c r="U181" s="284"/>
      <c r="V181" s="284"/>
      <c r="W181" s="284"/>
      <c r="X181" s="284"/>
      <c r="Y181" s="284"/>
      <c r="Z181" s="284"/>
      <c r="AA181" s="284"/>
      <c r="AB181" s="284"/>
      <c r="AC181" s="284"/>
      <c r="AD181" s="284"/>
      <c r="AE181" s="284"/>
      <c r="AF181" s="284"/>
      <c r="AG181" s="284"/>
      <c r="AH181" s="284"/>
      <c r="AI181" s="284"/>
      <c r="AJ181" s="284"/>
      <c r="AK181" s="284"/>
    </row>
    <row r="182" spans="1:37" s="78" customFormat="1" ht="11.25" customHeight="1" x14ac:dyDescent="0.2">
      <c r="A182" s="284"/>
      <c r="B182" s="284"/>
      <c r="C182" s="284"/>
      <c r="D182" s="284"/>
      <c r="E182" s="284"/>
      <c r="F182" s="284"/>
      <c r="G182" s="284"/>
      <c r="H182" s="284"/>
      <c r="I182" s="284"/>
      <c r="J182" s="284"/>
      <c r="K182" s="284"/>
      <c r="L182" s="206"/>
      <c r="O182" s="284"/>
      <c r="P182" s="284"/>
      <c r="Q182" s="284"/>
      <c r="R182" s="284"/>
      <c r="S182" s="284"/>
      <c r="T182" s="284"/>
      <c r="U182" s="284"/>
      <c r="V182" s="284"/>
      <c r="W182" s="284"/>
      <c r="X182" s="284"/>
      <c r="Y182" s="284"/>
      <c r="Z182" s="284"/>
      <c r="AA182" s="284"/>
      <c r="AB182" s="284"/>
      <c r="AC182" s="284"/>
      <c r="AD182" s="284"/>
      <c r="AE182" s="284"/>
      <c r="AF182" s="284"/>
      <c r="AG182" s="284"/>
      <c r="AH182" s="284"/>
      <c r="AI182" s="284"/>
      <c r="AJ182" s="284"/>
      <c r="AK182" s="284"/>
    </row>
    <row r="183" spans="1:37" s="78" customFormat="1" ht="11.25" customHeight="1" x14ac:dyDescent="0.2">
      <c r="A183" s="284"/>
      <c r="B183" s="284"/>
      <c r="C183" s="284"/>
      <c r="D183" s="284"/>
      <c r="E183" s="284"/>
      <c r="F183" s="284"/>
      <c r="G183" s="284"/>
      <c r="H183" s="284"/>
      <c r="I183" s="284"/>
      <c r="J183" s="284"/>
      <c r="K183" s="284"/>
      <c r="L183" s="206"/>
      <c r="O183" s="284"/>
      <c r="P183" s="284"/>
      <c r="Q183" s="284"/>
      <c r="R183" s="284"/>
      <c r="S183" s="284"/>
      <c r="T183" s="284"/>
      <c r="U183" s="284"/>
      <c r="V183" s="284"/>
      <c r="W183" s="284"/>
      <c r="X183" s="284"/>
      <c r="Y183" s="284"/>
      <c r="Z183" s="284"/>
      <c r="AA183" s="284"/>
      <c r="AB183" s="284"/>
      <c r="AC183" s="284"/>
      <c r="AD183" s="284"/>
      <c r="AE183" s="284"/>
      <c r="AF183" s="284"/>
      <c r="AG183" s="284"/>
      <c r="AH183" s="284"/>
      <c r="AI183" s="284"/>
      <c r="AJ183" s="284"/>
      <c r="AK183" s="284"/>
    </row>
    <row r="184" spans="1:37" s="78" customFormat="1" ht="11.25" customHeight="1" x14ac:dyDescent="0.2">
      <c r="A184" s="284"/>
      <c r="B184" s="284"/>
      <c r="C184" s="284"/>
      <c r="D184" s="284"/>
      <c r="E184" s="284"/>
      <c r="F184" s="284"/>
      <c r="G184" s="284"/>
      <c r="H184" s="284"/>
      <c r="I184" s="284"/>
      <c r="J184" s="284"/>
      <c r="K184" s="284"/>
      <c r="L184" s="206"/>
      <c r="O184" s="284"/>
      <c r="P184" s="284"/>
      <c r="Q184" s="284"/>
      <c r="R184" s="284"/>
      <c r="S184" s="284"/>
      <c r="T184" s="284"/>
      <c r="U184" s="284"/>
      <c r="V184" s="284"/>
      <c r="W184" s="284"/>
      <c r="X184" s="284"/>
      <c r="Y184" s="284"/>
      <c r="Z184" s="284"/>
      <c r="AA184" s="284"/>
      <c r="AB184" s="284"/>
      <c r="AC184" s="284"/>
      <c r="AD184" s="284"/>
      <c r="AE184" s="284"/>
      <c r="AF184" s="284"/>
      <c r="AG184" s="284"/>
      <c r="AH184" s="284"/>
      <c r="AI184" s="284"/>
      <c r="AJ184" s="284"/>
      <c r="AK184" s="284"/>
    </row>
    <row r="185" spans="1:37" s="78" customFormat="1" ht="11.25" customHeight="1" x14ac:dyDescent="0.2">
      <c r="A185" s="284"/>
      <c r="B185" s="284"/>
      <c r="C185" s="284"/>
      <c r="D185" s="284"/>
      <c r="E185" s="284"/>
      <c r="F185" s="284"/>
      <c r="G185" s="284"/>
      <c r="H185" s="284"/>
      <c r="I185" s="284"/>
      <c r="J185" s="284"/>
      <c r="K185" s="284"/>
      <c r="L185" s="206"/>
      <c r="O185" s="284"/>
      <c r="P185" s="284"/>
      <c r="Q185" s="284"/>
      <c r="R185" s="284"/>
      <c r="S185" s="284"/>
      <c r="T185" s="284"/>
      <c r="U185" s="284"/>
      <c r="V185" s="284"/>
      <c r="W185" s="284"/>
      <c r="X185" s="284"/>
      <c r="Y185" s="284"/>
      <c r="Z185" s="284"/>
      <c r="AA185" s="284"/>
      <c r="AB185" s="284"/>
      <c r="AC185" s="284"/>
      <c r="AD185" s="284"/>
      <c r="AE185" s="284"/>
      <c r="AF185" s="284"/>
      <c r="AG185" s="284"/>
      <c r="AH185" s="284"/>
      <c r="AI185" s="284"/>
      <c r="AJ185" s="284"/>
      <c r="AK185" s="284"/>
    </row>
    <row r="186" spans="1:37" s="78" customFormat="1" ht="11.25" customHeight="1" x14ac:dyDescent="0.2">
      <c r="A186" s="284"/>
      <c r="B186" s="284"/>
      <c r="C186" s="284"/>
      <c r="D186" s="284"/>
      <c r="E186" s="284"/>
      <c r="F186" s="284"/>
      <c r="G186" s="284"/>
      <c r="H186" s="284"/>
      <c r="I186" s="284"/>
      <c r="J186" s="284"/>
      <c r="K186" s="284"/>
      <c r="L186" s="206"/>
      <c r="O186" s="284"/>
      <c r="P186" s="284"/>
      <c r="Q186" s="284"/>
      <c r="R186" s="284"/>
      <c r="S186" s="284"/>
      <c r="T186" s="284"/>
      <c r="U186" s="284"/>
      <c r="V186" s="284"/>
      <c r="W186" s="284"/>
      <c r="X186" s="284"/>
      <c r="Y186" s="284"/>
      <c r="Z186" s="284"/>
      <c r="AA186" s="284"/>
      <c r="AB186" s="284"/>
      <c r="AC186" s="284"/>
      <c r="AD186" s="284"/>
      <c r="AE186" s="284"/>
      <c r="AF186" s="284"/>
      <c r="AG186" s="284"/>
      <c r="AH186" s="284"/>
      <c r="AI186" s="284"/>
      <c r="AJ186" s="284"/>
      <c r="AK186" s="284"/>
    </row>
    <row r="187" spans="1:37" s="78" customFormat="1" ht="11.25" customHeight="1" x14ac:dyDescent="0.2">
      <c r="A187" s="284"/>
      <c r="B187" s="284"/>
      <c r="C187" s="284"/>
      <c r="D187" s="284"/>
      <c r="E187" s="284"/>
      <c r="F187" s="284"/>
      <c r="G187" s="284"/>
      <c r="H187" s="284"/>
      <c r="I187" s="284"/>
      <c r="J187" s="284"/>
      <c r="K187" s="284"/>
      <c r="L187" s="206"/>
      <c r="O187" s="284"/>
      <c r="P187" s="284"/>
      <c r="Q187" s="284"/>
      <c r="R187" s="284"/>
      <c r="S187" s="284"/>
      <c r="T187" s="284"/>
      <c r="U187" s="284"/>
      <c r="V187" s="284"/>
      <c r="W187" s="284"/>
      <c r="X187" s="284"/>
      <c r="Y187" s="284"/>
      <c r="Z187" s="284"/>
      <c r="AA187" s="284"/>
      <c r="AB187" s="284"/>
      <c r="AC187" s="284"/>
      <c r="AD187" s="284"/>
      <c r="AE187" s="284"/>
      <c r="AF187" s="284"/>
      <c r="AG187" s="284"/>
      <c r="AH187" s="284"/>
      <c r="AI187" s="284"/>
      <c r="AJ187" s="284"/>
      <c r="AK187" s="284"/>
    </row>
    <row r="188" spans="1:37" s="78" customFormat="1" ht="11.25" customHeight="1" x14ac:dyDescent="0.2">
      <c r="A188" s="284"/>
      <c r="B188" s="284"/>
      <c r="C188" s="284"/>
      <c r="D188" s="284"/>
      <c r="E188" s="284"/>
      <c r="F188" s="284"/>
      <c r="G188" s="284"/>
      <c r="H188" s="284"/>
      <c r="I188" s="284"/>
      <c r="J188" s="284"/>
      <c r="K188" s="284"/>
      <c r="L188" s="206"/>
      <c r="O188" s="284"/>
      <c r="P188" s="284"/>
      <c r="Q188" s="284"/>
      <c r="R188" s="284"/>
      <c r="S188" s="284"/>
      <c r="T188" s="284"/>
      <c r="U188" s="284"/>
      <c r="V188" s="284"/>
      <c r="W188" s="284"/>
      <c r="X188" s="284"/>
      <c r="Y188" s="284"/>
      <c r="Z188" s="284"/>
      <c r="AA188" s="284"/>
      <c r="AB188" s="284"/>
      <c r="AC188" s="284"/>
      <c r="AD188" s="284"/>
      <c r="AE188" s="284"/>
      <c r="AF188" s="284"/>
      <c r="AG188" s="284"/>
      <c r="AH188" s="284"/>
      <c r="AI188" s="284"/>
      <c r="AJ188" s="284"/>
      <c r="AK188" s="284"/>
    </row>
    <row r="189" spans="1:37" s="78" customFormat="1" ht="11.25" customHeight="1" x14ac:dyDescent="0.2">
      <c r="A189" s="284"/>
      <c r="B189" s="284"/>
      <c r="C189" s="284"/>
      <c r="D189" s="284"/>
      <c r="E189" s="284"/>
      <c r="F189" s="284"/>
      <c r="G189" s="284"/>
      <c r="H189" s="284"/>
      <c r="I189" s="284"/>
      <c r="J189" s="284"/>
      <c r="K189" s="284"/>
      <c r="L189" s="206"/>
      <c r="O189" s="284"/>
      <c r="P189" s="284"/>
      <c r="Q189" s="284"/>
      <c r="R189" s="284"/>
      <c r="S189" s="284"/>
      <c r="T189" s="284"/>
      <c r="U189" s="284"/>
      <c r="V189" s="284"/>
      <c r="W189" s="284"/>
      <c r="X189" s="284"/>
      <c r="Y189" s="284"/>
      <c r="Z189" s="284"/>
      <c r="AA189" s="284"/>
      <c r="AB189" s="284"/>
      <c r="AC189" s="284"/>
      <c r="AD189" s="284"/>
      <c r="AE189" s="284"/>
      <c r="AF189" s="284"/>
      <c r="AG189" s="284"/>
      <c r="AH189" s="284"/>
      <c r="AI189" s="284"/>
      <c r="AJ189" s="284"/>
      <c r="AK189" s="284"/>
    </row>
    <row r="190" spans="1:37" s="78" customFormat="1" ht="11.25" customHeight="1" x14ac:dyDescent="0.2">
      <c r="A190" s="284"/>
      <c r="B190" s="284"/>
      <c r="C190" s="284"/>
      <c r="D190" s="284"/>
      <c r="E190" s="284"/>
      <c r="F190" s="284"/>
      <c r="G190" s="284"/>
      <c r="H190" s="284"/>
      <c r="I190" s="284"/>
      <c r="J190" s="284"/>
      <c r="K190" s="284"/>
      <c r="L190" s="206"/>
      <c r="O190" s="284"/>
      <c r="P190" s="284"/>
      <c r="Q190" s="284"/>
      <c r="R190" s="284"/>
      <c r="S190" s="284"/>
      <c r="T190" s="284"/>
      <c r="U190" s="284"/>
      <c r="V190" s="284"/>
      <c r="W190" s="284"/>
      <c r="X190" s="284"/>
      <c r="Y190" s="284"/>
      <c r="Z190" s="284"/>
      <c r="AA190" s="284"/>
      <c r="AB190" s="284"/>
      <c r="AC190" s="284"/>
      <c r="AD190" s="284"/>
      <c r="AE190" s="284"/>
      <c r="AF190" s="284"/>
      <c r="AG190" s="284"/>
      <c r="AH190" s="284"/>
      <c r="AI190" s="284"/>
      <c r="AJ190" s="284"/>
      <c r="AK190" s="284"/>
    </row>
    <row r="191" spans="1:37" s="78" customFormat="1" ht="11.25" customHeight="1" x14ac:dyDescent="0.2">
      <c r="A191" s="284"/>
      <c r="B191" s="284"/>
      <c r="C191" s="284"/>
      <c r="D191" s="284"/>
      <c r="E191" s="284"/>
      <c r="F191" s="284"/>
      <c r="G191" s="284"/>
      <c r="H191" s="284"/>
      <c r="I191" s="284"/>
      <c r="J191" s="284"/>
      <c r="K191" s="284"/>
      <c r="L191" s="206"/>
      <c r="O191" s="284"/>
      <c r="P191" s="284"/>
      <c r="Q191" s="284"/>
      <c r="R191" s="284"/>
      <c r="S191" s="284"/>
      <c r="T191" s="284"/>
      <c r="U191" s="284"/>
      <c r="V191" s="284"/>
      <c r="W191" s="284"/>
      <c r="X191" s="284"/>
      <c r="Y191" s="284"/>
      <c r="Z191" s="284"/>
      <c r="AA191" s="284"/>
      <c r="AB191" s="284"/>
      <c r="AC191" s="284"/>
      <c r="AD191" s="284"/>
      <c r="AE191" s="284"/>
      <c r="AF191" s="284"/>
      <c r="AG191" s="284"/>
      <c r="AH191" s="284"/>
      <c r="AI191" s="284"/>
      <c r="AJ191" s="284"/>
      <c r="AK191" s="284"/>
    </row>
    <row r="192" spans="1:37" s="78" customFormat="1" ht="11.25" customHeight="1" x14ac:dyDescent="0.2">
      <c r="A192" s="284"/>
      <c r="B192" s="284"/>
      <c r="C192" s="284"/>
      <c r="D192" s="284"/>
      <c r="E192" s="284"/>
      <c r="F192" s="284"/>
      <c r="G192" s="284"/>
      <c r="H192" s="284"/>
      <c r="I192" s="284"/>
      <c r="J192" s="284"/>
      <c r="K192" s="284"/>
      <c r="L192" s="206"/>
      <c r="O192" s="284"/>
      <c r="P192" s="284"/>
      <c r="Q192" s="284"/>
      <c r="R192" s="284"/>
      <c r="S192" s="284"/>
      <c r="T192" s="284"/>
      <c r="U192" s="284"/>
      <c r="V192" s="284"/>
      <c r="W192" s="284"/>
      <c r="X192" s="284"/>
      <c r="Y192" s="284"/>
      <c r="Z192" s="284"/>
      <c r="AA192" s="284"/>
      <c r="AB192" s="284"/>
      <c r="AC192" s="284"/>
      <c r="AD192" s="284"/>
      <c r="AE192" s="284"/>
      <c r="AF192" s="284"/>
      <c r="AG192" s="284"/>
      <c r="AH192" s="284"/>
      <c r="AI192" s="284"/>
      <c r="AJ192" s="284"/>
      <c r="AK192" s="284"/>
    </row>
    <row r="193" spans="1:37" s="78" customFormat="1" ht="11.25" customHeight="1" x14ac:dyDescent="0.2">
      <c r="A193" s="284"/>
      <c r="B193" s="284"/>
      <c r="C193" s="284"/>
      <c r="D193" s="284"/>
      <c r="E193" s="284"/>
      <c r="F193" s="284"/>
      <c r="G193" s="284"/>
      <c r="H193" s="284"/>
      <c r="I193" s="284"/>
      <c r="J193" s="284"/>
      <c r="K193" s="284"/>
      <c r="L193" s="206"/>
      <c r="O193" s="284"/>
      <c r="P193" s="284"/>
      <c r="Q193" s="284"/>
      <c r="R193" s="284"/>
      <c r="S193" s="284"/>
      <c r="T193" s="284"/>
      <c r="U193" s="284"/>
      <c r="V193" s="284"/>
      <c r="W193" s="284"/>
      <c r="X193" s="284"/>
      <c r="Y193" s="284"/>
      <c r="Z193" s="284"/>
      <c r="AA193" s="284"/>
      <c r="AB193" s="284"/>
      <c r="AC193" s="284"/>
      <c r="AD193" s="284"/>
      <c r="AE193" s="284"/>
      <c r="AF193" s="284"/>
      <c r="AG193" s="284"/>
      <c r="AH193" s="284"/>
      <c r="AI193" s="284"/>
      <c r="AJ193" s="284"/>
      <c r="AK193" s="284"/>
    </row>
    <row r="194" spans="1:37" s="78" customFormat="1" ht="11.25" customHeight="1" x14ac:dyDescent="0.2">
      <c r="A194" s="284"/>
      <c r="B194" s="284"/>
      <c r="C194" s="284"/>
      <c r="D194" s="284"/>
      <c r="E194" s="284"/>
      <c r="F194" s="284"/>
      <c r="G194" s="284"/>
      <c r="H194" s="284"/>
      <c r="I194" s="284"/>
      <c r="J194" s="284"/>
      <c r="K194" s="284"/>
      <c r="L194" s="206"/>
      <c r="O194" s="284"/>
      <c r="P194" s="284"/>
      <c r="Q194" s="284"/>
      <c r="R194" s="284"/>
      <c r="S194" s="284"/>
      <c r="T194" s="284"/>
      <c r="U194" s="284"/>
      <c r="V194" s="284"/>
      <c r="W194" s="284"/>
      <c r="X194" s="284"/>
      <c r="Y194" s="284"/>
      <c r="Z194" s="284"/>
      <c r="AA194" s="284"/>
      <c r="AB194" s="284"/>
      <c r="AC194" s="284"/>
      <c r="AD194" s="284"/>
      <c r="AE194" s="284"/>
      <c r="AF194" s="284"/>
      <c r="AG194" s="284"/>
      <c r="AH194" s="284"/>
      <c r="AI194" s="284"/>
      <c r="AJ194" s="284"/>
      <c r="AK194" s="284"/>
    </row>
    <row r="195" spans="1:37" s="78" customFormat="1" ht="11.25" customHeight="1" x14ac:dyDescent="0.2">
      <c r="A195" s="284"/>
      <c r="B195" s="284"/>
      <c r="C195" s="284"/>
      <c r="D195" s="284"/>
      <c r="E195" s="284"/>
      <c r="F195" s="284"/>
      <c r="G195" s="284"/>
      <c r="H195" s="284"/>
      <c r="I195" s="284"/>
      <c r="J195" s="284"/>
      <c r="K195" s="284"/>
      <c r="L195" s="206"/>
      <c r="O195" s="284"/>
      <c r="P195" s="284"/>
      <c r="Q195" s="284"/>
      <c r="R195" s="284"/>
      <c r="S195" s="284"/>
      <c r="T195" s="284"/>
      <c r="U195" s="284"/>
      <c r="V195" s="284"/>
      <c r="W195" s="284"/>
      <c r="X195" s="284"/>
      <c r="Y195" s="284"/>
      <c r="Z195" s="284"/>
      <c r="AA195" s="284"/>
      <c r="AB195" s="284"/>
      <c r="AC195" s="284"/>
      <c r="AD195" s="284"/>
      <c r="AE195" s="284"/>
      <c r="AF195" s="284"/>
      <c r="AG195" s="284"/>
      <c r="AH195" s="284"/>
      <c r="AI195" s="284"/>
      <c r="AJ195" s="284"/>
      <c r="AK195" s="284"/>
    </row>
    <row r="196" spans="1:37" s="78" customFormat="1" ht="11.25" customHeight="1" x14ac:dyDescent="0.2">
      <c r="A196" s="284"/>
      <c r="B196" s="284"/>
      <c r="C196" s="284"/>
      <c r="D196" s="284"/>
      <c r="E196" s="284"/>
      <c r="F196" s="284"/>
      <c r="G196" s="284"/>
      <c r="H196" s="284"/>
      <c r="I196" s="284"/>
      <c r="J196" s="284"/>
      <c r="K196" s="284"/>
      <c r="L196" s="206"/>
      <c r="O196" s="284"/>
      <c r="P196" s="284"/>
      <c r="Q196" s="284"/>
      <c r="R196" s="284"/>
      <c r="S196" s="284"/>
      <c r="T196" s="284"/>
      <c r="U196" s="284"/>
      <c r="V196" s="284"/>
      <c r="W196" s="284"/>
      <c r="X196" s="284"/>
      <c r="Y196" s="284"/>
      <c r="Z196" s="284"/>
      <c r="AA196" s="284"/>
      <c r="AB196" s="284"/>
      <c r="AC196" s="284"/>
      <c r="AD196" s="284"/>
      <c r="AE196" s="284"/>
      <c r="AF196" s="284"/>
      <c r="AG196" s="284"/>
      <c r="AH196" s="284"/>
      <c r="AI196" s="284"/>
      <c r="AJ196" s="284"/>
      <c r="AK196" s="284"/>
    </row>
    <row r="197" spans="1:37" ht="11.25" customHeight="1" x14ac:dyDescent="0.2">
      <c r="A197" s="284"/>
      <c r="B197" s="284"/>
      <c r="C197" s="284"/>
      <c r="D197" s="284"/>
      <c r="E197" s="284"/>
      <c r="F197" s="284"/>
      <c r="G197" s="284"/>
      <c r="H197" s="284"/>
      <c r="I197" s="284"/>
      <c r="J197" s="284"/>
      <c r="K197" s="284"/>
      <c r="L197" s="206"/>
      <c r="M197" s="78"/>
      <c r="N197" s="78"/>
      <c r="O197" s="284"/>
      <c r="P197" s="284"/>
      <c r="Q197" s="284"/>
      <c r="R197" s="284"/>
      <c r="S197" s="284"/>
      <c r="T197" s="284"/>
      <c r="U197" s="284"/>
      <c r="V197" s="284"/>
      <c r="W197" s="284"/>
      <c r="X197" s="284"/>
      <c r="Y197" s="284"/>
      <c r="Z197" s="284"/>
      <c r="AA197" s="284"/>
      <c r="AB197" s="284"/>
      <c r="AC197" s="284"/>
      <c r="AD197" s="284"/>
      <c r="AE197" s="284"/>
      <c r="AF197" s="284"/>
      <c r="AG197" s="284"/>
      <c r="AH197" s="284"/>
      <c r="AI197" s="284"/>
      <c r="AJ197" s="284"/>
      <c r="AK197" s="284"/>
    </row>
    <row r="198" spans="1:37" ht="11.25" customHeight="1" x14ac:dyDescent="0.2">
      <c r="A198" s="284"/>
      <c r="B198" s="284"/>
      <c r="C198" s="284"/>
      <c r="D198" s="284"/>
      <c r="E198" s="284"/>
      <c r="F198" s="284"/>
      <c r="G198" s="284"/>
      <c r="H198" s="284"/>
      <c r="I198" s="284"/>
      <c r="J198" s="284"/>
      <c r="K198" s="284"/>
      <c r="L198" s="206"/>
      <c r="M198" s="78"/>
      <c r="N198" s="78"/>
      <c r="O198" s="284"/>
      <c r="P198" s="284"/>
      <c r="Q198" s="284"/>
      <c r="R198" s="284"/>
      <c r="S198" s="284"/>
      <c r="T198" s="284"/>
      <c r="U198" s="284"/>
      <c r="V198" s="284"/>
      <c r="W198" s="284"/>
      <c r="X198" s="284"/>
      <c r="Y198" s="284"/>
      <c r="Z198" s="284"/>
      <c r="AA198" s="284"/>
      <c r="AB198" s="284"/>
      <c r="AC198" s="284"/>
      <c r="AD198" s="284"/>
      <c r="AE198" s="284"/>
      <c r="AF198" s="284"/>
      <c r="AG198" s="284"/>
      <c r="AH198" s="284"/>
      <c r="AI198" s="284"/>
      <c r="AJ198" s="284"/>
      <c r="AK198" s="284"/>
    </row>
    <row r="199" spans="1:37" ht="11.25" customHeight="1" x14ac:dyDescent="0.2">
      <c r="A199" s="284"/>
      <c r="B199" s="284"/>
      <c r="C199" s="284"/>
      <c r="D199" s="284"/>
      <c r="E199" s="284"/>
      <c r="F199" s="284"/>
      <c r="G199" s="284"/>
      <c r="H199" s="284"/>
      <c r="I199" s="284"/>
      <c r="J199" s="284"/>
      <c r="K199" s="284"/>
      <c r="L199" s="206"/>
      <c r="M199" s="78"/>
      <c r="N199" s="78"/>
      <c r="O199" s="284"/>
      <c r="P199" s="284"/>
      <c r="Q199" s="284"/>
      <c r="R199" s="284"/>
      <c r="S199" s="284"/>
      <c r="T199" s="284"/>
      <c r="U199" s="284"/>
      <c r="V199" s="284"/>
      <c r="W199" s="284"/>
      <c r="X199" s="284"/>
      <c r="Y199" s="284"/>
      <c r="Z199" s="284"/>
      <c r="AA199" s="284"/>
      <c r="AB199" s="284"/>
      <c r="AC199" s="284"/>
      <c r="AD199" s="284"/>
      <c r="AE199" s="284"/>
      <c r="AF199" s="284"/>
      <c r="AG199" s="284"/>
      <c r="AH199" s="284"/>
      <c r="AI199" s="284"/>
      <c r="AJ199" s="284"/>
      <c r="AK199" s="284"/>
    </row>
    <row r="200" spans="1:37" ht="11.25" customHeight="1" x14ac:dyDescent="0.2">
      <c r="A200" s="340"/>
      <c r="B200" s="340"/>
      <c r="C200" s="340"/>
      <c r="D200" s="340"/>
      <c r="E200" s="340"/>
      <c r="F200" s="340"/>
      <c r="G200" s="340"/>
      <c r="H200" s="340"/>
      <c r="I200" s="340"/>
      <c r="J200" s="340"/>
      <c r="L200" s="206"/>
      <c r="O200" s="284"/>
      <c r="P200" s="284"/>
      <c r="Q200" s="284"/>
      <c r="R200" s="284"/>
      <c r="S200" s="284"/>
      <c r="T200" s="284"/>
      <c r="U200" s="284"/>
      <c r="V200" s="284"/>
      <c r="W200" s="284"/>
      <c r="X200" s="284"/>
      <c r="Y200" s="284"/>
      <c r="Z200" s="284"/>
      <c r="AA200" s="284"/>
      <c r="AB200" s="284"/>
      <c r="AC200" s="284"/>
      <c r="AD200" s="284"/>
      <c r="AE200" s="284"/>
      <c r="AF200" s="284"/>
      <c r="AG200" s="284"/>
      <c r="AH200" s="284"/>
      <c r="AI200" s="284"/>
      <c r="AJ200" s="284"/>
      <c r="AK200" s="284"/>
    </row>
    <row r="201" spans="1:37" ht="11.25" customHeight="1" x14ac:dyDescent="0.2">
      <c r="A201" s="340"/>
      <c r="B201" s="340"/>
      <c r="C201" s="340"/>
      <c r="D201" s="340"/>
      <c r="E201" s="340"/>
      <c r="F201" s="340"/>
      <c r="G201" s="340"/>
      <c r="H201" s="340"/>
      <c r="I201" s="340"/>
      <c r="J201" s="340"/>
      <c r="L201" s="206"/>
      <c r="O201" s="284"/>
      <c r="P201" s="284"/>
      <c r="Q201" s="284"/>
      <c r="R201" s="284"/>
      <c r="S201" s="284"/>
      <c r="T201" s="284"/>
      <c r="U201" s="284"/>
      <c r="V201" s="284"/>
      <c r="W201" s="284"/>
      <c r="X201" s="284"/>
      <c r="Y201" s="284"/>
      <c r="Z201" s="284"/>
      <c r="AA201" s="284"/>
      <c r="AB201" s="284"/>
      <c r="AC201" s="284"/>
      <c r="AD201" s="284"/>
      <c r="AE201" s="284"/>
      <c r="AF201" s="284"/>
      <c r="AG201" s="284"/>
      <c r="AH201" s="284"/>
      <c r="AI201" s="284"/>
      <c r="AJ201" s="284"/>
      <c r="AK201" s="284"/>
    </row>
    <row r="202" spans="1:37" ht="11.25" customHeight="1" x14ac:dyDescent="0.2">
      <c r="A202" s="340"/>
      <c r="B202" s="340"/>
      <c r="C202" s="340"/>
      <c r="D202" s="340"/>
      <c r="E202" s="340"/>
      <c r="F202" s="340"/>
      <c r="G202" s="340"/>
      <c r="H202" s="340"/>
      <c r="I202" s="340"/>
      <c r="J202" s="340"/>
      <c r="L202" s="206"/>
      <c r="O202" s="284"/>
      <c r="P202" s="284"/>
      <c r="Q202" s="284"/>
      <c r="R202" s="284"/>
      <c r="S202" s="284"/>
      <c r="T202" s="284"/>
      <c r="U202" s="284"/>
      <c r="V202" s="284"/>
      <c r="W202" s="284"/>
      <c r="X202" s="284"/>
      <c r="Y202" s="284"/>
      <c r="Z202" s="284"/>
      <c r="AA202" s="284"/>
      <c r="AB202" s="284"/>
      <c r="AC202" s="284"/>
      <c r="AD202" s="284"/>
      <c r="AE202" s="284"/>
      <c r="AF202" s="284"/>
      <c r="AG202" s="284"/>
      <c r="AH202" s="284"/>
      <c r="AI202" s="284"/>
      <c r="AJ202" s="284"/>
      <c r="AK202" s="284"/>
    </row>
    <row r="203" spans="1:37" ht="11.25" customHeight="1" x14ac:dyDescent="0.2">
      <c r="L203" s="206"/>
      <c r="O203" s="284"/>
      <c r="P203" s="284"/>
      <c r="Q203" s="284"/>
      <c r="R203" s="284"/>
      <c r="S203" s="284"/>
      <c r="T203" s="284"/>
      <c r="U203" s="284"/>
      <c r="V203" s="284"/>
      <c r="W203" s="284"/>
      <c r="X203" s="284"/>
      <c r="Y203" s="284"/>
      <c r="Z203" s="284"/>
      <c r="AA203" s="284"/>
      <c r="AB203" s="284"/>
      <c r="AC203" s="284"/>
      <c r="AD203" s="284"/>
      <c r="AE203" s="284"/>
      <c r="AF203" s="284"/>
      <c r="AG203" s="284"/>
      <c r="AH203" s="284"/>
      <c r="AI203" s="284"/>
      <c r="AJ203" s="284"/>
      <c r="AK203" s="284"/>
    </row>
    <row r="204" spans="1:37" ht="11.25" customHeight="1" x14ac:dyDescent="0.2">
      <c r="L204" s="206"/>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84"/>
      <c r="AJ204" s="284"/>
      <c r="AK204" s="284"/>
    </row>
    <row r="205" spans="1:37" ht="11.25" customHeight="1" x14ac:dyDescent="0.2">
      <c r="L205" s="206"/>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84"/>
      <c r="AJ205" s="284"/>
      <c r="AK205" s="284"/>
    </row>
    <row r="206" spans="1:37" ht="11.25" customHeight="1" x14ac:dyDescent="0.2">
      <c r="L206" s="206"/>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4"/>
      <c r="AJ206" s="284"/>
      <c r="AK206" s="284"/>
    </row>
    <row r="207" spans="1:37" ht="11.25" customHeight="1" x14ac:dyDescent="0.2">
      <c r="L207" s="206"/>
      <c r="M207" s="78"/>
      <c r="N207" s="78"/>
      <c r="O207" s="284"/>
      <c r="P207" s="284"/>
      <c r="Q207" s="284"/>
      <c r="R207" s="284"/>
      <c r="S207" s="284"/>
      <c r="T207" s="284"/>
      <c r="U207" s="284"/>
      <c r="V207" s="284"/>
      <c r="W207" s="284"/>
      <c r="X207" s="284"/>
      <c r="Y207" s="284"/>
      <c r="Z207" s="284"/>
      <c r="AA207" s="284"/>
      <c r="AB207" s="284"/>
      <c r="AC207" s="284"/>
      <c r="AD207" s="284"/>
      <c r="AE207" s="284"/>
      <c r="AF207" s="284"/>
      <c r="AG207" s="284"/>
      <c r="AH207" s="284"/>
      <c r="AI207" s="284"/>
      <c r="AJ207" s="284"/>
      <c r="AK207" s="284"/>
    </row>
    <row r="208" spans="1:37" ht="11.25" customHeight="1" x14ac:dyDescent="0.2">
      <c r="L208" s="206"/>
      <c r="M208" s="78"/>
      <c r="N208" s="78"/>
      <c r="O208" s="284"/>
      <c r="P208" s="284"/>
      <c r="Q208" s="284"/>
      <c r="R208" s="284"/>
      <c r="S208" s="284"/>
      <c r="T208" s="284"/>
      <c r="U208" s="284"/>
      <c r="V208" s="284"/>
      <c r="W208" s="284"/>
      <c r="X208" s="284"/>
      <c r="Y208" s="284"/>
      <c r="Z208" s="284"/>
      <c r="AA208" s="284"/>
      <c r="AB208" s="284"/>
      <c r="AC208" s="284"/>
      <c r="AD208" s="284"/>
      <c r="AE208" s="284"/>
      <c r="AF208" s="284"/>
      <c r="AG208" s="284"/>
      <c r="AH208" s="284"/>
      <c r="AI208" s="284"/>
      <c r="AJ208" s="284"/>
      <c r="AK208" s="284"/>
    </row>
    <row r="209" spans="12:37" ht="11.25" customHeight="1" x14ac:dyDescent="0.2">
      <c r="L209" s="206"/>
      <c r="M209" s="78"/>
      <c r="N209" s="78"/>
      <c r="O209" s="284"/>
      <c r="P209" s="284"/>
      <c r="Q209" s="284"/>
      <c r="R209" s="284"/>
      <c r="S209" s="284"/>
      <c r="T209" s="284"/>
      <c r="U209" s="284"/>
      <c r="V209" s="284"/>
      <c r="W209" s="284"/>
      <c r="X209" s="284"/>
      <c r="Y209" s="284"/>
      <c r="Z209" s="284"/>
      <c r="AA209" s="284"/>
      <c r="AB209" s="284"/>
      <c r="AC209" s="284"/>
      <c r="AD209" s="284"/>
      <c r="AE209" s="284"/>
      <c r="AF209" s="284"/>
      <c r="AG209" s="284"/>
      <c r="AH209" s="284"/>
      <c r="AI209" s="284"/>
      <c r="AJ209" s="284"/>
      <c r="AK209" s="284"/>
    </row>
    <row r="210" spans="12:37" ht="11.25" customHeight="1" x14ac:dyDescent="0.2">
      <c r="L210" s="206"/>
      <c r="M210" s="78"/>
      <c r="N210" s="78"/>
      <c r="O210" s="284"/>
      <c r="P210" s="284"/>
      <c r="Q210" s="284"/>
      <c r="R210" s="284"/>
      <c r="S210" s="284"/>
      <c r="T210" s="284"/>
      <c r="U210" s="284"/>
      <c r="V210" s="284"/>
      <c r="W210" s="284"/>
      <c r="X210" s="284"/>
      <c r="Y210" s="284"/>
      <c r="Z210" s="284"/>
      <c r="AA210" s="284"/>
      <c r="AB210" s="284"/>
      <c r="AC210" s="284"/>
      <c r="AD210" s="284"/>
      <c r="AE210" s="284"/>
      <c r="AF210" s="284"/>
      <c r="AG210" s="284"/>
      <c r="AH210" s="284"/>
      <c r="AI210" s="284"/>
      <c r="AJ210" s="284"/>
      <c r="AK210" s="284"/>
    </row>
    <row r="211" spans="12:37" ht="11.25" customHeight="1" x14ac:dyDescent="0.2">
      <c r="L211" s="206"/>
      <c r="O211" s="284"/>
      <c r="P211" s="284"/>
      <c r="Q211" s="284"/>
      <c r="R211" s="284"/>
      <c r="S211" s="284"/>
      <c r="T211" s="284"/>
      <c r="U211" s="284"/>
      <c r="V211" s="284"/>
      <c r="W211" s="284"/>
      <c r="X211" s="284"/>
      <c r="Y211" s="284"/>
      <c r="Z211" s="284"/>
      <c r="AA211" s="284"/>
      <c r="AB211" s="284"/>
      <c r="AC211" s="284"/>
      <c r="AD211" s="284"/>
      <c r="AE211" s="284"/>
      <c r="AF211" s="284"/>
      <c r="AG211" s="284"/>
      <c r="AH211" s="284"/>
      <c r="AI211" s="284"/>
      <c r="AJ211" s="284"/>
      <c r="AK211" s="284"/>
    </row>
    <row r="212" spans="12:37" ht="11.25" customHeight="1" x14ac:dyDescent="0.2">
      <c r="L212" s="206"/>
      <c r="O212" s="284"/>
      <c r="P212" s="284"/>
      <c r="Q212" s="284"/>
      <c r="R212" s="284"/>
      <c r="S212" s="284"/>
      <c r="T212" s="284"/>
      <c r="U212" s="284"/>
      <c r="V212" s="284"/>
      <c r="W212" s="284"/>
      <c r="X212" s="284"/>
      <c r="Y212" s="284"/>
      <c r="Z212" s="284"/>
      <c r="AA212" s="284"/>
      <c r="AB212" s="284"/>
      <c r="AC212" s="284"/>
      <c r="AD212" s="284"/>
      <c r="AE212" s="284"/>
      <c r="AF212" s="284"/>
      <c r="AG212" s="284"/>
      <c r="AH212" s="284"/>
      <c r="AI212" s="284"/>
      <c r="AJ212" s="284"/>
      <c r="AK212" s="284"/>
    </row>
    <row r="213" spans="12:37" ht="11.25" customHeight="1" x14ac:dyDescent="0.2">
      <c r="L213" s="206"/>
      <c r="O213" s="284"/>
      <c r="P213" s="284"/>
      <c r="Q213" s="284"/>
      <c r="R213" s="284"/>
      <c r="S213" s="284"/>
      <c r="T213" s="284"/>
      <c r="U213" s="284"/>
      <c r="V213" s="284"/>
      <c r="W213" s="284"/>
      <c r="X213" s="284"/>
      <c r="Y213" s="284"/>
      <c r="Z213" s="284"/>
      <c r="AA213" s="284"/>
      <c r="AB213" s="284"/>
      <c r="AC213" s="284"/>
      <c r="AD213" s="284"/>
      <c r="AE213" s="284"/>
      <c r="AF213" s="284"/>
      <c r="AG213" s="284"/>
      <c r="AH213" s="284"/>
      <c r="AI213" s="284"/>
      <c r="AJ213" s="284"/>
      <c r="AK213" s="284"/>
    </row>
    <row r="214" spans="12:37" ht="11.25" customHeight="1" x14ac:dyDescent="0.2">
      <c r="L214" s="206"/>
      <c r="O214" s="284"/>
      <c r="P214" s="284"/>
      <c r="Q214" s="284"/>
      <c r="R214" s="284"/>
      <c r="S214" s="284"/>
      <c r="T214" s="284"/>
      <c r="U214" s="284"/>
      <c r="V214" s="284"/>
      <c r="W214" s="284"/>
      <c r="X214" s="284"/>
      <c r="Y214" s="284"/>
      <c r="Z214" s="284"/>
      <c r="AA214" s="284"/>
      <c r="AB214" s="284"/>
      <c r="AC214" s="284"/>
      <c r="AD214" s="284"/>
      <c r="AE214" s="284"/>
      <c r="AF214" s="284"/>
      <c r="AG214" s="284"/>
      <c r="AH214" s="284"/>
      <c r="AI214" s="284"/>
      <c r="AJ214" s="284"/>
      <c r="AK214" s="284"/>
    </row>
    <row r="215" spans="12:37" ht="11.25" customHeight="1" x14ac:dyDescent="0.2">
      <c r="L215" s="206"/>
      <c r="O215" s="284"/>
      <c r="P215" s="284"/>
      <c r="Q215" s="284"/>
      <c r="R215" s="284"/>
      <c r="S215" s="284"/>
      <c r="T215" s="284"/>
      <c r="U215" s="284"/>
      <c r="V215" s="284"/>
      <c r="W215" s="284"/>
      <c r="X215" s="284"/>
      <c r="Y215" s="284"/>
      <c r="Z215" s="284"/>
      <c r="AA215" s="284"/>
      <c r="AB215" s="284"/>
      <c r="AC215" s="284"/>
      <c r="AD215" s="284"/>
      <c r="AE215" s="284"/>
      <c r="AF215" s="284"/>
      <c r="AG215" s="284"/>
      <c r="AH215" s="284"/>
      <c r="AI215" s="284"/>
      <c r="AJ215" s="284"/>
      <c r="AK215" s="284"/>
    </row>
    <row r="216" spans="12:37" ht="11.25" customHeight="1" x14ac:dyDescent="0.2">
      <c r="L216" s="206"/>
      <c r="O216" s="284"/>
      <c r="P216" s="284"/>
      <c r="Q216" s="284"/>
      <c r="R216" s="284"/>
      <c r="S216" s="284"/>
      <c r="T216" s="284"/>
      <c r="U216" s="284"/>
      <c r="V216" s="284"/>
      <c r="W216" s="284"/>
      <c r="X216" s="284"/>
      <c r="Y216" s="284"/>
      <c r="Z216" s="284"/>
      <c r="AA216" s="284"/>
      <c r="AB216" s="284"/>
      <c r="AC216" s="284"/>
      <c r="AD216" s="284"/>
      <c r="AE216" s="284"/>
      <c r="AF216" s="284"/>
      <c r="AG216" s="284"/>
      <c r="AH216" s="284"/>
      <c r="AI216" s="284"/>
      <c r="AJ216" s="284"/>
      <c r="AK216" s="284"/>
    </row>
    <row r="217" spans="12:37" ht="11.25" customHeight="1" x14ac:dyDescent="0.2">
      <c r="L217" s="206"/>
      <c r="O217" s="284"/>
      <c r="P217" s="284"/>
      <c r="Q217" s="284"/>
      <c r="R217" s="284"/>
      <c r="S217" s="284"/>
      <c r="T217" s="284"/>
      <c r="U217" s="284"/>
      <c r="V217" s="284"/>
      <c r="W217" s="284"/>
      <c r="X217" s="284"/>
      <c r="Y217" s="284"/>
      <c r="Z217" s="284"/>
      <c r="AA217" s="284"/>
      <c r="AB217" s="284"/>
      <c r="AC217" s="284"/>
      <c r="AD217" s="284"/>
      <c r="AE217" s="284"/>
      <c r="AF217" s="284"/>
      <c r="AG217" s="284"/>
      <c r="AH217" s="284"/>
      <c r="AI217" s="284"/>
      <c r="AJ217" s="284"/>
      <c r="AK217" s="284"/>
    </row>
    <row r="218" spans="12:37" ht="12" customHeight="1" x14ac:dyDescent="0.2">
      <c r="L218" s="206"/>
      <c r="O218" s="284"/>
      <c r="P218" s="284"/>
      <c r="Q218" s="284"/>
      <c r="R218" s="284"/>
      <c r="S218" s="284"/>
      <c r="T218" s="284"/>
      <c r="U218" s="284"/>
      <c r="V218" s="284"/>
      <c r="W218" s="284"/>
      <c r="X218" s="284"/>
      <c r="Y218" s="284"/>
      <c r="Z218" s="284"/>
      <c r="AA218" s="284"/>
      <c r="AB218" s="284"/>
      <c r="AC218" s="284"/>
      <c r="AD218" s="284"/>
      <c r="AE218" s="284"/>
      <c r="AF218" s="284"/>
      <c r="AG218" s="284"/>
      <c r="AH218" s="284"/>
      <c r="AI218" s="284"/>
      <c r="AJ218" s="284"/>
      <c r="AK218" s="284"/>
    </row>
    <row r="219" spans="12:37" ht="12" customHeight="1" x14ac:dyDescent="0.2">
      <c r="L219" s="206"/>
      <c r="O219" s="284"/>
      <c r="P219" s="284"/>
      <c r="Q219" s="284"/>
      <c r="R219" s="284"/>
      <c r="S219" s="284"/>
      <c r="T219" s="284"/>
      <c r="U219" s="284"/>
      <c r="V219" s="284"/>
      <c r="W219" s="284"/>
      <c r="X219" s="284"/>
      <c r="Y219" s="284"/>
      <c r="Z219" s="284"/>
      <c r="AA219" s="284"/>
      <c r="AB219" s="284"/>
      <c r="AC219" s="284"/>
      <c r="AD219" s="284"/>
      <c r="AE219" s="284"/>
      <c r="AF219" s="284"/>
      <c r="AG219" s="284"/>
      <c r="AH219" s="284"/>
      <c r="AI219" s="284"/>
      <c r="AJ219" s="284"/>
      <c r="AK219" s="284"/>
    </row>
    <row r="220" spans="12:37" ht="12" customHeight="1" x14ac:dyDescent="0.2">
      <c r="L220" s="206"/>
      <c r="O220" s="284"/>
      <c r="P220" s="284"/>
      <c r="Q220" s="284"/>
      <c r="R220" s="284"/>
      <c r="S220" s="284"/>
      <c r="T220" s="284"/>
      <c r="U220" s="284"/>
      <c r="V220" s="284"/>
      <c r="W220" s="284"/>
      <c r="X220" s="284"/>
      <c r="Y220" s="284"/>
      <c r="Z220" s="284"/>
      <c r="AA220" s="284"/>
      <c r="AB220" s="284"/>
      <c r="AC220" s="284"/>
      <c r="AD220" s="284"/>
      <c r="AE220" s="284"/>
      <c r="AF220" s="284"/>
      <c r="AG220" s="284"/>
      <c r="AH220" s="284"/>
      <c r="AI220" s="284"/>
      <c r="AJ220" s="284"/>
      <c r="AK220" s="284"/>
    </row>
    <row r="221" spans="12:37" ht="12" customHeight="1" x14ac:dyDescent="0.2">
      <c r="L221" s="206"/>
      <c r="O221" s="284"/>
      <c r="P221" s="284"/>
      <c r="Q221" s="284"/>
      <c r="R221" s="284"/>
      <c r="S221" s="284"/>
      <c r="T221" s="284"/>
      <c r="U221" s="284"/>
      <c r="V221" s="284"/>
      <c r="W221" s="284"/>
      <c r="X221" s="284"/>
      <c r="Y221" s="284"/>
      <c r="Z221" s="284"/>
      <c r="AA221" s="284"/>
      <c r="AB221" s="284"/>
      <c r="AC221" s="284"/>
      <c r="AD221" s="284"/>
      <c r="AE221" s="284"/>
      <c r="AF221" s="284"/>
      <c r="AG221" s="284"/>
      <c r="AH221" s="284"/>
      <c r="AI221" s="284"/>
      <c r="AJ221" s="284"/>
      <c r="AK221" s="284"/>
    </row>
    <row r="222" spans="12:37" ht="12" customHeight="1" x14ac:dyDescent="0.2">
      <c r="L222" s="206"/>
      <c r="O222" s="284"/>
      <c r="P222" s="284"/>
      <c r="Q222" s="284"/>
      <c r="R222" s="284"/>
      <c r="S222" s="284"/>
      <c r="T222" s="284"/>
      <c r="U222" s="284"/>
      <c r="V222" s="284"/>
      <c r="W222" s="284"/>
      <c r="X222" s="284"/>
      <c r="Y222" s="284"/>
      <c r="Z222" s="284"/>
      <c r="AA222" s="284"/>
      <c r="AB222" s="284"/>
      <c r="AC222" s="284"/>
      <c r="AD222" s="284"/>
      <c r="AE222" s="284"/>
      <c r="AF222" s="284"/>
      <c r="AG222" s="284"/>
      <c r="AH222" s="284"/>
      <c r="AI222" s="284"/>
      <c r="AJ222" s="284"/>
      <c r="AK222" s="284"/>
    </row>
    <row r="223" spans="12:37" ht="12" customHeight="1" x14ac:dyDescent="0.2">
      <c r="L223" s="206"/>
      <c r="O223" s="284"/>
      <c r="P223" s="284"/>
      <c r="Q223" s="284"/>
      <c r="R223" s="284"/>
      <c r="S223" s="284"/>
      <c r="T223" s="284"/>
      <c r="U223" s="284"/>
      <c r="V223" s="284"/>
      <c r="W223" s="284"/>
      <c r="X223" s="284"/>
      <c r="Y223" s="284"/>
      <c r="Z223" s="284"/>
      <c r="AA223" s="284"/>
      <c r="AB223" s="284"/>
      <c r="AC223" s="284"/>
      <c r="AD223" s="284"/>
      <c r="AE223" s="284"/>
      <c r="AF223" s="284"/>
      <c r="AG223" s="284"/>
      <c r="AH223" s="284"/>
      <c r="AI223" s="284"/>
      <c r="AJ223" s="284"/>
      <c r="AK223" s="284"/>
    </row>
    <row r="224" spans="12:37" ht="12" customHeight="1" x14ac:dyDescent="0.2">
      <c r="L224" s="206"/>
      <c r="O224" s="284"/>
      <c r="P224" s="284"/>
      <c r="Q224" s="284"/>
      <c r="R224" s="284"/>
      <c r="S224" s="284"/>
      <c r="T224" s="284"/>
      <c r="U224" s="284"/>
      <c r="V224" s="284"/>
      <c r="W224" s="284"/>
      <c r="X224" s="284"/>
      <c r="Y224" s="284"/>
      <c r="Z224" s="284"/>
      <c r="AA224" s="284"/>
      <c r="AB224" s="284"/>
      <c r="AC224" s="284"/>
      <c r="AD224" s="284"/>
      <c r="AE224" s="284"/>
      <c r="AF224" s="284"/>
      <c r="AG224" s="284"/>
      <c r="AH224" s="284"/>
      <c r="AI224" s="284"/>
      <c r="AJ224" s="284"/>
      <c r="AK224" s="284"/>
    </row>
    <row r="225" spans="12:37" ht="12" customHeight="1" x14ac:dyDescent="0.2">
      <c r="L225" s="206"/>
      <c r="O225" s="284"/>
      <c r="P225" s="284"/>
      <c r="Q225" s="284"/>
      <c r="R225" s="284"/>
      <c r="S225" s="284"/>
      <c r="T225" s="284"/>
      <c r="U225" s="284"/>
      <c r="V225" s="284"/>
      <c r="W225" s="284"/>
      <c r="X225" s="284"/>
      <c r="Y225" s="284"/>
      <c r="Z225" s="284"/>
      <c r="AA225" s="284"/>
      <c r="AB225" s="284"/>
      <c r="AC225" s="284"/>
      <c r="AD225" s="284"/>
      <c r="AE225" s="284"/>
      <c r="AF225" s="284"/>
      <c r="AG225" s="284"/>
      <c r="AH225" s="284"/>
      <c r="AI225" s="284"/>
      <c r="AJ225" s="284"/>
      <c r="AK225" s="284"/>
    </row>
    <row r="226" spans="12:37" ht="12" customHeight="1" x14ac:dyDescent="0.2">
      <c r="L226" s="206"/>
      <c r="O226" s="284"/>
      <c r="P226" s="284"/>
      <c r="Q226" s="284"/>
      <c r="R226" s="284"/>
      <c r="S226" s="284"/>
      <c r="T226" s="284"/>
      <c r="U226" s="284"/>
      <c r="V226" s="284"/>
      <c r="W226" s="284"/>
      <c r="X226" s="284"/>
      <c r="Y226" s="284"/>
      <c r="Z226" s="284"/>
      <c r="AA226" s="284"/>
      <c r="AB226" s="284"/>
      <c r="AC226" s="284"/>
      <c r="AD226" s="284"/>
      <c r="AE226" s="284"/>
      <c r="AF226" s="284"/>
      <c r="AG226" s="284"/>
      <c r="AH226" s="284"/>
      <c r="AI226" s="284"/>
      <c r="AJ226" s="284"/>
      <c r="AK226" s="284"/>
    </row>
    <row r="227" spans="12:37" ht="12" customHeight="1" x14ac:dyDescent="0.2">
      <c r="L227" s="206"/>
      <c r="O227" s="284"/>
      <c r="P227" s="284"/>
      <c r="Q227" s="284"/>
      <c r="R227" s="284"/>
      <c r="S227" s="284"/>
      <c r="T227" s="284"/>
      <c r="U227" s="284"/>
      <c r="V227" s="284"/>
      <c r="W227" s="284"/>
      <c r="X227" s="284"/>
      <c r="Y227" s="284"/>
      <c r="Z227" s="284"/>
      <c r="AA227" s="284"/>
      <c r="AB227" s="284"/>
      <c r="AC227" s="284"/>
      <c r="AD227" s="284"/>
      <c r="AE227" s="284"/>
      <c r="AF227" s="284"/>
      <c r="AG227" s="284"/>
      <c r="AH227" s="284"/>
      <c r="AI227" s="284"/>
      <c r="AJ227" s="284"/>
      <c r="AK227" s="284"/>
    </row>
    <row r="228" spans="12:37" ht="12" customHeight="1" x14ac:dyDescent="0.2">
      <c r="L228" s="206"/>
      <c r="O228" s="284"/>
      <c r="P228" s="284"/>
      <c r="Q228" s="284"/>
      <c r="R228" s="284"/>
      <c r="S228" s="284"/>
      <c r="T228" s="284"/>
      <c r="U228" s="284"/>
      <c r="V228" s="284"/>
      <c r="W228" s="284"/>
      <c r="X228" s="284"/>
      <c r="Y228" s="284"/>
      <c r="Z228" s="284"/>
      <c r="AA228" s="284"/>
      <c r="AB228" s="284"/>
      <c r="AC228" s="284"/>
      <c r="AD228" s="284"/>
      <c r="AE228" s="284"/>
      <c r="AF228" s="284"/>
      <c r="AG228" s="284"/>
      <c r="AH228" s="284"/>
      <c r="AI228" s="284"/>
      <c r="AJ228" s="284"/>
      <c r="AK228" s="284"/>
    </row>
    <row r="229" spans="12:37" ht="12" customHeight="1" x14ac:dyDescent="0.2">
      <c r="L229" s="206"/>
      <c r="O229" s="284"/>
      <c r="P229" s="284"/>
      <c r="Q229" s="284"/>
      <c r="R229" s="284"/>
      <c r="S229" s="284"/>
      <c r="T229" s="284"/>
      <c r="U229" s="284"/>
      <c r="V229" s="284"/>
      <c r="W229" s="284"/>
      <c r="X229" s="284"/>
      <c r="Y229" s="284"/>
      <c r="Z229" s="284"/>
      <c r="AA229" s="284"/>
      <c r="AB229" s="284"/>
      <c r="AC229" s="284"/>
      <c r="AD229" s="284"/>
      <c r="AE229" s="284"/>
      <c r="AF229" s="284"/>
      <c r="AG229" s="284"/>
      <c r="AH229" s="284"/>
      <c r="AI229" s="284"/>
      <c r="AJ229" s="284"/>
      <c r="AK229" s="284"/>
    </row>
    <row r="230" spans="12:37" ht="12" customHeight="1" x14ac:dyDescent="0.2">
      <c r="L230" s="206"/>
      <c r="O230" s="284"/>
      <c r="P230" s="284"/>
      <c r="Q230" s="284"/>
      <c r="R230" s="284"/>
      <c r="S230" s="284"/>
      <c r="T230" s="284"/>
      <c r="U230" s="284"/>
      <c r="V230" s="284"/>
      <c r="W230" s="284"/>
      <c r="X230" s="284"/>
      <c r="Y230" s="284"/>
      <c r="Z230" s="284"/>
      <c r="AA230" s="284"/>
      <c r="AB230" s="284"/>
      <c r="AC230" s="284"/>
      <c r="AD230" s="284"/>
      <c r="AE230" s="284"/>
      <c r="AF230" s="284"/>
      <c r="AG230" s="284"/>
      <c r="AH230" s="284"/>
      <c r="AI230" s="284"/>
      <c r="AJ230" s="284"/>
      <c r="AK230" s="284"/>
    </row>
    <row r="231" spans="12:37" ht="12" customHeight="1" x14ac:dyDescent="0.2">
      <c r="L231" s="206"/>
      <c r="O231" s="284"/>
      <c r="P231" s="284"/>
      <c r="Q231" s="284"/>
      <c r="R231" s="284"/>
      <c r="S231" s="284"/>
      <c r="T231" s="284"/>
      <c r="U231" s="284"/>
      <c r="V231" s="284"/>
      <c r="W231" s="284"/>
      <c r="X231" s="284"/>
      <c r="Y231" s="284"/>
      <c r="Z231" s="284"/>
      <c r="AA231" s="284"/>
      <c r="AB231" s="284"/>
      <c r="AC231" s="284"/>
      <c r="AD231" s="284"/>
      <c r="AE231" s="284"/>
      <c r="AF231" s="284"/>
      <c r="AG231" s="284"/>
      <c r="AH231" s="284"/>
      <c r="AI231" s="284"/>
      <c r="AJ231" s="284"/>
      <c r="AK231" s="284"/>
    </row>
    <row r="232" spans="12:37" ht="12" customHeight="1" x14ac:dyDescent="0.2">
      <c r="L232" s="206"/>
      <c r="O232" s="284"/>
      <c r="P232" s="284"/>
      <c r="Q232" s="284"/>
      <c r="R232" s="284"/>
      <c r="S232" s="284"/>
      <c r="T232" s="284"/>
      <c r="U232" s="284"/>
      <c r="V232" s="284"/>
      <c r="W232" s="284"/>
      <c r="X232" s="284"/>
      <c r="Y232" s="284"/>
      <c r="Z232" s="284"/>
      <c r="AA232" s="284"/>
      <c r="AB232" s="284"/>
      <c r="AC232" s="284"/>
      <c r="AD232" s="284"/>
      <c r="AE232" s="284"/>
      <c r="AF232" s="284"/>
      <c r="AG232" s="284"/>
      <c r="AH232" s="284"/>
      <c r="AI232" s="284"/>
      <c r="AJ232" s="284"/>
      <c r="AK232" s="284"/>
    </row>
    <row r="233" spans="12:37" ht="12" customHeight="1" x14ac:dyDescent="0.2">
      <c r="L233" s="206"/>
      <c r="O233" s="284"/>
      <c r="P233" s="284"/>
      <c r="Q233" s="284"/>
      <c r="R233" s="284"/>
      <c r="S233" s="284"/>
      <c r="T233" s="284"/>
      <c r="U233" s="284"/>
      <c r="V233" s="284"/>
      <c r="W233" s="284"/>
      <c r="X233" s="284"/>
      <c r="Y233" s="284"/>
      <c r="Z233" s="284"/>
      <c r="AA233" s="284"/>
      <c r="AB233" s="284"/>
      <c r="AC233" s="284"/>
      <c r="AD233" s="284"/>
      <c r="AE233" s="284"/>
      <c r="AF233" s="284"/>
      <c r="AG233" s="284"/>
      <c r="AH233" s="284"/>
      <c r="AI233" s="284"/>
      <c r="AJ233" s="284"/>
      <c r="AK233" s="284"/>
    </row>
    <row r="234" spans="12:37" ht="12" customHeight="1" x14ac:dyDescent="0.2">
      <c r="L234" s="206"/>
      <c r="O234" s="284"/>
      <c r="P234" s="284"/>
      <c r="Q234" s="284"/>
      <c r="R234" s="284"/>
      <c r="S234" s="284"/>
      <c r="T234" s="284"/>
      <c r="U234" s="284"/>
      <c r="V234" s="284"/>
      <c r="W234" s="284"/>
      <c r="X234" s="284"/>
      <c r="Y234" s="284"/>
      <c r="Z234" s="284"/>
      <c r="AA234" s="284"/>
      <c r="AB234" s="284"/>
      <c r="AC234" s="284"/>
      <c r="AD234" s="284"/>
      <c r="AE234" s="284"/>
      <c r="AF234" s="284"/>
      <c r="AG234" s="284"/>
      <c r="AH234" s="284"/>
      <c r="AI234" s="284"/>
      <c r="AJ234" s="284"/>
      <c r="AK234" s="284"/>
    </row>
    <row r="235" spans="12:37" ht="12" customHeight="1" x14ac:dyDescent="0.2">
      <c r="L235" s="206"/>
      <c r="O235" s="284"/>
      <c r="P235" s="284"/>
      <c r="Q235" s="284"/>
      <c r="R235" s="284"/>
      <c r="S235" s="284"/>
      <c r="T235" s="284"/>
      <c r="U235" s="284"/>
      <c r="V235" s="284"/>
      <c r="W235" s="284"/>
      <c r="X235" s="284"/>
      <c r="Y235" s="284"/>
      <c r="Z235" s="284"/>
      <c r="AA235" s="284"/>
      <c r="AB235" s="284"/>
      <c r="AC235" s="284"/>
      <c r="AD235" s="284"/>
      <c r="AE235" s="284"/>
      <c r="AF235" s="284"/>
      <c r="AG235" s="284"/>
      <c r="AH235" s="284"/>
      <c r="AI235" s="284"/>
      <c r="AJ235" s="284"/>
      <c r="AK235" s="284"/>
    </row>
    <row r="236" spans="12:37" ht="12" customHeight="1" x14ac:dyDescent="0.2">
      <c r="L236" s="206"/>
      <c r="O236" s="284"/>
      <c r="P236" s="284"/>
      <c r="Q236" s="284"/>
      <c r="R236" s="284"/>
      <c r="S236" s="284"/>
      <c r="T236" s="284"/>
      <c r="U236" s="284"/>
      <c r="V236" s="284"/>
      <c r="W236" s="284"/>
      <c r="X236" s="284"/>
      <c r="Y236" s="284"/>
      <c r="Z236" s="284"/>
      <c r="AA236" s="284"/>
      <c r="AB236" s="284"/>
      <c r="AC236" s="284"/>
      <c r="AD236" s="284"/>
      <c r="AE236" s="284"/>
      <c r="AF236" s="284"/>
      <c r="AG236" s="284"/>
      <c r="AH236" s="284"/>
      <c r="AI236" s="284"/>
      <c r="AJ236" s="284"/>
      <c r="AK236" s="284"/>
    </row>
    <row r="237" spans="12:37" ht="12" customHeight="1" x14ac:dyDescent="0.2">
      <c r="L237" s="206"/>
      <c r="O237" s="284"/>
      <c r="P237" s="284"/>
      <c r="Q237" s="284"/>
      <c r="R237" s="284"/>
      <c r="S237" s="284"/>
      <c r="T237" s="284"/>
      <c r="U237" s="284"/>
      <c r="V237" s="284"/>
      <c r="W237" s="284"/>
      <c r="X237" s="284"/>
      <c r="Y237" s="284"/>
      <c r="Z237" s="284"/>
      <c r="AA237" s="284"/>
      <c r="AB237" s="284"/>
      <c r="AC237" s="284"/>
      <c r="AD237" s="284"/>
      <c r="AE237" s="284"/>
      <c r="AF237" s="284"/>
      <c r="AG237" s="284"/>
      <c r="AH237" s="284"/>
      <c r="AI237" s="284"/>
      <c r="AJ237" s="284"/>
      <c r="AK237" s="284"/>
    </row>
    <row r="238" spans="12:37" ht="12" customHeight="1" x14ac:dyDescent="0.2">
      <c r="L238" s="206"/>
      <c r="O238" s="284"/>
      <c r="P238" s="284"/>
      <c r="Q238" s="284"/>
      <c r="R238" s="284"/>
      <c r="S238" s="284"/>
      <c r="T238" s="284"/>
      <c r="U238" s="284"/>
      <c r="V238" s="284"/>
      <c r="W238" s="284"/>
      <c r="X238" s="284"/>
      <c r="Y238" s="284"/>
      <c r="Z238" s="284"/>
      <c r="AA238" s="284"/>
      <c r="AB238" s="284"/>
      <c r="AC238" s="284"/>
      <c r="AD238" s="284"/>
      <c r="AE238" s="284"/>
      <c r="AF238" s="284"/>
      <c r="AG238" s="284"/>
      <c r="AH238" s="284"/>
      <c r="AI238" s="284"/>
      <c r="AJ238" s="284"/>
      <c r="AK238" s="284"/>
    </row>
    <row r="239" spans="12:37" ht="12" customHeight="1" x14ac:dyDescent="0.2">
      <c r="L239" s="206"/>
      <c r="O239" s="284"/>
      <c r="P239" s="284"/>
      <c r="Q239" s="284"/>
      <c r="R239" s="284"/>
      <c r="S239" s="284"/>
      <c r="T239" s="284"/>
      <c r="U239" s="284"/>
      <c r="V239" s="284"/>
      <c r="W239" s="284"/>
      <c r="X239" s="284"/>
      <c r="Y239" s="284"/>
      <c r="Z239" s="284"/>
      <c r="AA239" s="284"/>
      <c r="AB239" s="284"/>
      <c r="AC239" s="284"/>
      <c r="AD239" s="284"/>
      <c r="AE239" s="284"/>
      <c r="AF239" s="284"/>
      <c r="AG239" s="284"/>
      <c r="AH239" s="284"/>
      <c r="AI239" s="284"/>
      <c r="AJ239" s="284"/>
      <c r="AK239" s="284"/>
    </row>
    <row r="240" spans="12:37" ht="12" customHeight="1" x14ac:dyDescent="0.2">
      <c r="L240" s="206"/>
      <c r="O240" s="284"/>
      <c r="P240" s="284"/>
      <c r="Q240" s="284"/>
      <c r="R240" s="284"/>
      <c r="S240" s="284"/>
      <c r="T240" s="284"/>
      <c r="U240" s="284"/>
      <c r="V240" s="284"/>
      <c r="W240" s="284"/>
      <c r="X240" s="284"/>
      <c r="Y240" s="284"/>
      <c r="Z240" s="284"/>
      <c r="AA240" s="284"/>
      <c r="AB240" s="284"/>
      <c r="AC240" s="284"/>
      <c r="AD240" s="284"/>
      <c r="AE240" s="284"/>
      <c r="AF240" s="284"/>
      <c r="AG240" s="284"/>
      <c r="AH240" s="284"/>
      <c r="AI240" s="284"/>
      <c r="AJ240" s="284"/>
      <c r="AK240" s="284"/>
    </row>
    <row r="241" spans="12:37" ht="12" customHeight="1" x14ac:dyDescent="0.2">
      <c r="L241" s="206"/>
      <c r="O241" s="284"/>
      <c r="P241" s="284"/>
      <c r="Q241" s="284"/>
      <c r="R241" s="284"/>
      <c r="S241" s="284"/>
      <c r="T241" s="284"/>
      <c r="U241" s="284"/>
      <c r="V241" s="284"/>
      <c r="W241" s="284"/>
      <c r="X241" s="284"/>
      <c r="Y241" s="284"/>
      <c r="Z241" s="284"/>
      <c r="AA241" s="284"/>
      <c r="AB241" s="284"/>
      <c r="AC241" s="284"/>
      <c r="AD241" s="284"/>
      <c r="AE241" s="284"/>
      <c r="AF241" s="284"/>
      <c r="AG241" s="284"/>
      <c r="AH241" s="284"/>
      <c r="AI241" s="284"/>
      <c r="AJ241" s="284"/>
      <c r="AK241" s="284"/>
    </row>
    <row r="242" spans="12:37" ht="12" customHeight="1" x14ac:dyDescent="0.2">
      <c r="L242" s="206"/>
      <c r="O242" s="284"/>
      <c r="P242" s="284"/>
      <c r="Q242" s="284"/>
      <c r="R242" s="284"/>
      <c r="S242" s="284"/>
      <c r="T242" s="284"/>
      <c r="U242" s="284"/>
      <c r="V242" s="284"/>
      <c r="W242" s="284"/>
      <c r="X242" s="284"/>
      <c r="Y242" s="284"/>
      <c r="Z242" s="284"/>
      <c r="AA242" s="284"/>
      <c r="AB242" s="284"/>
      <c r="AC242" s="284"/>
      <c r="AD242" s="284"/>
      <c r="AE242" s="284"/>
      <c r="AF242" s="284"/>
      <c r="AG242" s="284"/>
      <c r="AH242" s="284"/>
      <c r="AI242" s="284"/>
      <c r="AJ242" s="284"/>
      <c r="AK242" s="284"/>
    </row>
    <row r="243" spans="12:37" ht="12" customHeight="1" x14ac:dyDescent="0.2">
      <c r="L243" s="206"/>
      <c r="O243" s="284"/>
      <c r="P243" s="284"/>
      <c r="Q243" s="284"/>
      <c r="R243" s="284"/>
      <c r="S243" s="284"/>
      <c r="T243" s="284"/>
      <c r="U243" s="284"/>
      <c r="V243" s="284"/>
      <c r="W243" s="284"/>
      <c r="X243" s="284"/>
      <c r="Y243" s="284"/>
      <c r="Z243" s="284"/>
      <c r="AA243" s="284"/>
      <c r="AB243" s="284"/>
      <c r="AC243" s="284"/>
      <c r="AD243" s="284"/>
      <c r="AE243" s="284"/>
      <c r="AF243" s="284"/>
      <c r="AG243" s="284"/>
      <c r="AH243" s="284"/>
      <c r="AI243" s="284"/>
      <c r="AJ243" s="284"/>
      <c r="AK243" s="284"/>
    </row>
    <row r="244" spans="12:37" ht="12" customHeight="1" x14ac:dyDescent="0.2">
      <c r="L244" s="206"/>
      <c r="O244" s="284"/>
      <c r="P244" s="284"/>
      <c r="Q244" s="284"/>
      <c r="R244" s="284"/>
      <c r="S244" s="284"/>
      <c r="T244" s="284"/>
      <c r="U244" s="284"/>
      <c r="V244" s="284"/>
      <c r="W244" s="284"/>
      <c r="X244" s="284"/>
      <c r="Y244" s="284"/>
      <c r="Z244" s="284"/>
      <c r="AA244" s="284"/>
      <c r="AB244" s="284"/>
      <c r="AC244" s="284"/>
      <c r="AD244" s="284"/>
      <c r="AE244" s="284"/>
      <c r="AF244" s="284"/>
      <c r="AG244" s="284"/>
      <c r="AH244" s="284"/>
      <c r="AI244" s="284"/>
      <c r="AJ244" s="284"/>
      <c r="AK244" s="284"/>
    </row>
    <row r="245" spans="12:37" ht="12" customHeight="1" x14ac:dyDescent="0.2">
      <c r="L245" s="206"/>
      <c r="O245" s="284"/>
      <c r="P245" s="284"/>
      <c r="Q245" s="284"/>
      <c r="R245" s="284"/>
      <c r="S245" s="284"/>
      <c r="T245" s="284"/>
      <c r="U245" s="284"/>
      <c r="V245" s="284"/>
      <c r="W245" s="284"/>
      <c r="X245" s="284"/>
      <c r="Y245" s="284"/>
      <c r="Z245" s="284"/>
      <c r="AA245" s="284"/>
      <c r="AB245" s="284"/>
      <c r="AC245" s="284"/>
      <c r="AD245" s="284"/>
      <c r="AE245" s="284"/>
      <c r="AF245" s="284"/>
      <c r="AG245" s="284"/>
      <c r="AH245" s="284"/>
      <c r="AI245" s="284"/>
      <c r="AJ245" s="284"/>
      <c r="AK245" s="284"/>
    </row>
    <row r="246" spans="12:37" ht="12" customHeight="1" x14ac:dyDescent="0.2">
      <c r="L246" s="206"/>
      <c r="O246" s="284"/>
      <c r="P246" s="284"/>
      <c r="Q246" s="284"/>
      <c r="R246" s="284"/>
      <c r="S246" s="284"/>
      <c r="T246" s="284"/>
      <c r="U246" s="284"/>
      <c r="V246" s="284"/>
      <c r="W246" s="284"/>
      <c r="X246" s="284"/>
      <c r="Y246" s="284"/>
      <c r="Z246" s="284"/>
      <c r="AA246" s="284"/>
      <c r="AB246" s="284"/>
      <c r="AC246" s="284"/>
      <c r="AD246" s="284"/>
      <c r="AE246" s="284"/>
      <c r="AF246" s="284"/>
      <c r="AG246" s="284"/>
      <c r="AH246" s="284"/>
      <c r="AI246" s="284"/>
      <c r="AJ246" s="284"/>
      <c r="AK246" s="284"/>
    </row>
    <row r="247" spans="12:37" ht="12" customHeight="1" x14ac:dyDescent="0.2">
      <c r="L247" s="206"/>
      <c r="O247" s="284"/>
      <c r="P247" s="284"/>
      <c r="Q247" s="284"/>
      <c r="R247" s="284"/>
      <c r="S247" s="284"/>
      <c r="T247" s="284"/>
      <c r="U247" s="284"/>
      <c r="V247" s="284"/>
      <c r="W247" s="284"/>
      <c r="X247" s="284"/>
      <c r="Y247" s="284"/>
      <c r="Z247" s="284"/>
      <c r="AA247" s="284"/>
      <c r="AB247" s="284"/>
      <c r="AC247" s="284"/>
      <c r="AD247" s="284"/>
      <c r="AE247" s="284"/>
      <c r="AF247" s="284"/>
      <c r="AG247" s="284"/>
      <c r="AH247" s="284"/>
      <c r="AI247" s="284"/>
      <c r="AJ247" s="284"/>
      <c r="AK247" s="284"/>
    </row>
    <row r="248" spans="12:37" ht="12" customHeight="1" x14ac:dyDescent="0.2">
      <c r="L248" s="206"/>
      <c r="O248" s="284"/>
      <c r="P248" s="284"/>
      <c r="Q248" s="284"/>
      <c r="R248" s="284"/>
      <c r="S248" s="284"/>
      <c r="T248" s="284"/>
      <c r="U248" s="284"/>
      <c r="V248" s="284"/>
      <c r="W248" s="284"/>
      <c r="X248" s="284"/>
      <c r="Y248" s="284"/>
      <c r="Z248" s="284"/>
      <c r="AA248" s="284"/>
      <c r="AB248" s="284"/>
      <c r="AC248" s="284"/>
      <c r="AD248" s="284"/>
      <c r="AE248" s="284"/>
      <c r="AF248" s="284"/>
      <c r="AG248" s="284"/>
      <c r="AH248" s="284"/>
      <c r="AI248" s="284"/>
      <c r="AJ248" s="284"/>
      <c r="AK248" s="284"/>
    </row>
    <row r="249" spans="12:37" ht="12" customHeight="1" x14ac:dyDescent="0.2">
      <c r="L249" s="206"/>
      <c r="O249" s="284"/>
      <c r="P249" s="284"/>
      <c r="Q249" s="284"/>
      <c r="R249" s="284"/>
      <c r="S249" s="284"/>
      <c r="T249" s="284"/>
      <c r="U249" s="284"/>
      <c r="V249" s="284"/>
      <c r="W249" s="284"/>
      <c r="X249" s="284"/>
      <c r="Y249" s="284"/>
      <c r="Z249" s="284"/>
      <c r="AA249" s="284"/>
      <c r="AB249" s="284"/>
      <c r="AC249" s="284"/>
      <c r="AD249" s="284"/>
      <c r="AE249" s="284"/>
      <c r="AF249" s="284"/>
      <c r="AG249" s="284"/>
      <c r="AH249" s="284"/>
      <c r="AI249" s="284"/>
      <c r="AJ249" s="284"/>
      <c r="AK249" s="284"/>
    </row>
    <row r="250" spans="12:37" ht="12" customHeight="1" x14ac:dyDescent="0.2">
      <c r="L250" s="206"/>
      <c r="O250" s="284"/>
      <c r="P250" s="284"/>
      <c r="Q250" s="284"/>
      <c r="R250" s="284"/>
      <c r="S250" s="284"/>
      <c r="T250" s="284"/>
      <c r="U250" s="284"/>
      <c r="V250" s="284"/>
      <c r="W250" s="284"/>
      <c r="X250" s="284"/>
      <c r="Y250" s="284"/>
      <c r="Z250" s="284"/>
      <c r="AA250" s="284"/>
      <c r="AB250" s="284"/>
      <c r="AC250" s="284"/>
      <c r="AD250" s="284"/>
      <c r="AE250" s="284"/>
      <c r="AF250" s="284"/>
      <c r="AG250" s="284"/>
      <c r="AH250" s="284"/>
      <c r="AI250" s="284"/>
      <c r="AJ250" s="284"/>
      <c r="AK250" s="284"/>
    </row>
    <row r="251" spans="12:37" ht="12" customHeight="1" x14ac:dyDescent="0.2">
      <c r="L251" s="206"/>
      <c r="O251" s="284"/>
      <c r="P251" s="284"/>
      <c r="Q251" s="284"/>
      <c r="R251" s="284"/>
      <c r="S251" s="284"/>
      <c r="T251" s="284"/>
      <c r="U251" s="284"/>
      <c r="V251" s="284"/>
      <c r="W251" s="284"/>
      <c r="X251" s="284"/>
      <c r="Y251" s="284"/>
      <c r="Z251" s="284"/>
      <c r="AA251" s="284"/>
      <c r="AB251" s="284"/>
      <c r="AC251" s="284"/>
      <c r="AD251" s="284"/>
      <c r="AE251" s="284"/>
      <c r="AF251" s="284"/>
      <c r="AG251" s="284"/>
      <c r="AH251" s="284"/>
      <c r="AI251" s="284"/>
      <c r="AJ251" s="284"/>
      <c r="AK251" s="284"/>
    </row>
    <row r="252" spans="12:37" ht="12" customHeight="1" x14ac:dyDescent="0.2">
      <c r="L252" s="206"/>
      <c r="O252" s="284"/>
      <c r="P252" s="284"/>
      <c r="Q252" s="284"/>
      <c r="R252" s="284"/>
      <c r="S252" s="284"/>
      <c r="T252" s="284"/>
      <c r="U252" s="284"/>
      <c r="V252" s="284"/>
      <c r="W252" s="284"/>
      <c r="X252" s="284"/>
      <c r="Y252" s="284"/>
      <c r="Z252" s="284"/>
      <c r="AA252" s="284"/>
      <c r="AB252" s="284"/>
      <c r="AC252" s="284"/>
      <c r="AD252" s="284"/>
      <c r="AE252" s="284"/>
      <c r="AF252" s="284"/>
      <c r="AG252" s="284"/>
      <c r="AH252" s="284"/>
      <c r="AI252" s="284"/>
      <c r="AJ252" s="284"/>
      <c r="AK252" s="284"/>
    </row>
    <row r="253" spans="12:37" ht="12" customHeight="1" x14ac:dyDescent="0.2">
      <c r="L253" s="206"/>
      <c r="O253" s="284"/>
      <c r="P253" s="284"/>
      <c r="Q253" s="284"/>
      <c r="R253" s="284"/>
      <c r="S253" s="284"/>
      <c r="T253" s="284"/>
      <c r="U253" s="284"/>
      <c r="V253" s="284"/>
      <c r="W253" s="284"/>
      <c r="X253" s="284"/>
      <c r="Y253" s="284"/>
      <c r="Z253" s="284"/>
      <c r="AA253" s="284"/>
      <c r="AB253" s="284"/>
      <c r="AC253" s="284"/>
      <c r="AD253" s="284"/>
      <c r="AE253" s="284"/>
      <c r="AF253" s="284"/>
      <c r="AG253" s="284"/>
      <c r="AH253" s="284"/>
      <c r="AI253" s="284"/>
      <c r="AJ253" s="284"/>
      <c r="AK253" s="284"/>
    </row>
    <row r="254" spans="12:37" ht="12" customHeight="1" x14ac:dyDescent="0.2">
      <c r="L254" s="206"/>
      <c r="O254" s="284"/>
      <c r="P254" s="284"/>
      <c r="Q254" s="284"/>
      <c r="R254" s="284"/>
      <c r="S254" s="284"/>
      <c r="T254" s="284"/>
      <c r="U254" s="284"/>
      <c r="V254" s="284"/>
      <c r="W254" s="284"/>
      <c r="X254" s="284"/>
      <c r="Y254" s="284"/>
      <c r="Z254" s="284"/>
      <c r="AA254" s="284"/>
      <c r="AB254" s="284"/>
      <c r="AC254" s="284"/>
      <c r="AD254" s="284"/>
      <c r="AE254" s="284"/>
      <c r="AF254" s="284"/>
      <c r="AG254" s="284"/>
      <c r="AH254" s="284"/>
      <c r="AI254" s="284"/>
      <c r="AJ254" s="284"/>
      <c r="AK254" s="284"/>
    </row>
    <row r="255" spans="12:37" ht="12" customHeight="1" x14ac:dyDescent="0.2">
      <c r="L255" s="206"/>
      <c r="O255" s="284"/>
      <c r="P255" s="284"/>
      <c r="Q255" s="284"/>
      <c r="R255" s="284"/>
      <c r="S255" s="284"/>
      <c r="T255" s="284"/>
      <c r="U255" s="284"/>
      <c r="V255" s="284"/>
      <c r="W255" s="284"/>
      <c r="X255" s="284"/>
      <c r="Y255" s="284"/>
      <c r="Z255" s="284"/>
      <c r="AA255" s="284"/>
      <c r="AB255" s="284"/>
      <c r="AC255" s="284"/>
      <c r="AD255" s="284"/>
      <c r="AE255" s="284"/>
      <c r="AF255" s="284"/>
      <c r="AG255" s="284"/>
      <c r="AH255" s="284"/>
      <c r="AI255" s="284"/>
      <c r="AJ255" s="284"/>
      <c r="AK255" s="284"/>
    </row>
    <row r="256" spans="12:37" ht="12" customHeight="1" x14ac:dyDescent="0.2">
      <c r="L256" s="206"/>
      <c r="O256" s="284"/>
      <c r="P256" s="284"/>
      <c r="Q256" s="284"/>
      <c r="R256" s="284"/>
      <c r="S256" s="284"/>
      <c r="T256" s="284"/>
      <c r="U256" s="284"/>
      <c r="V256" s="284"/>
      <c r="W256" s="284"/>
      <c r="X256" s="284"/>
      <c r="Y256" s="284"/>
      <c r="Z256" s="284"/>
      <c r="AA256" s="284"/>
      <c r="AB256" s="284"/>
      <c r="AC256" s="284"/>
      <c r="AD256" s="284"/>
      <c r="AE256" s="284"/>
      <c r="AF256" s="284"/>
      <c r="AG256" s="284"/>
      <c r="AH256" s="284"/>
      <c r="AI256" s="284"/>
      <c r="AJ256" s="284"/>
      <c r="AK256" s="284"/>
    </row>
    <row r="257" spans="12:37" ht="12" customHeight="1" x14ac:dyDescent="0.2">
      <c r="L257" s="206"/>
      <c r="O257" s="284"/>
      <c r="P257" s="284"/>
      <c r="Q257" s="284"/>
      <c r="R257" s="284"/>
      <c r="S257" s="284"/>
      <c r="T257" s="284"/>
      <c r="U257" s="284"/>
      <c r="V257" s="284"/>
      <c r="W257" s="284"/>
      <c r="X257" s="284"/>
      <c r="Y257" s="284"/>
      <c r="Z257" s="284"/>
      <c r="AA257" s="284"/>
      <c r="AB257" s="284"/>
      <c r="AC257" s="284"/>
      <c r="AD257" s="284"/>
      <c r="AE257" s="284"/>
      <c r="AF257" s="284"/>
      <c r="AG257" s="284"/>
      <c r="AH257" s="284"/>
      <c r="AI257" s="284"/>
      <c r="AJ257" s="284"/>
      <c r="AK257" s="284"/>
    </row>
    <row r="258" spans="12:37" ht="12" customHeight="1" x14ac:dyDescent="0.2">
      <c r="L258" s="206"/>
      <c r="O258" s="284"/>
      <c r="P258" s="284"/>
      <c r="Q258" s="284"/>
      <c r="R258" s="284"/>
      <c r="S258" s="284"/>
      <c r="T258" s="284"/>
      <c r="U258" s="284"/>
      <c r="V258" s="284"/>
      <c r="W258" s="284"/>
      <c r="X258" s="284"/>
      <c r="Y258" s="284"/>
      <c r="Z258" s="284"/>
      <c r="AA258" s="284"/>
      <c r="AB258" s="284"/>
      <c r="AC258" s="284"/>
      <c r="AD258" s="284"/>
      <c r="AE258" s="284"/>
      <c r="AF258" s="284"/>
      <c r="AG258" s="284"/>
      <c r="AH258" s="284"/>
      <c r="AI258" s="284"/>
      <c r="AJ258" s="284"/>
      <c r="AK258" s="284"/>
    </row>
    <row r="259" spans="12:37" ht="12" customHeight="1" x14ac:dyDescent="0.2">
      <c r="L259" s="206"/>
      <c r="O259" s="284"/>
      <c r="P259" s="284"/>
      <c r="Q259" s="284"/>
      <c r="R259" s="284"/>
      <c r="S259" s="284"/>
      <c r="T259" s="284"/>
      <c r="U259" s="284"/>
      <c r="V259" s="284"/>
      <c r="W259" s="284"/>
      <c r="X259" s="284"/>
      <c r="Y259" s="284"/>
      <c r="Z259" s="284"/>
      <c r="AA259" s="284"/>
      <c r="AB259" s="284"/>
      <c r="AC259" s="284"/>
      <c r="AD259" s="284"/>
      <c r="AE259" s="284"/>
      <c r="AF259" s="284"/>
      <c r="AG259" s="284"/>
      <c r="AH259" s="284"/>
      <c r="AI259" s="284"/>
      <c r="AJ259" s="284"/>
      <c r="AK259" s="284"/>
    </row>
    <row r="260" spans="12:37" ht="12" customHeight="1" x14ac:dyDescent="0.2">
      <c r="L260" s="206"/>
      <c r="O260" s="284"/>
      <c r="P260" s="284"/>
      <c r="Q260" s="284"/>
      <c r="R260" s="284"/>
      <c r="S260" s="284"/>
      <c r="T260" s="284"/>
      <c r="U260" s="284"/>
      <c r="V260" s="284"/>
      <c r="W260" s="284"/>
      <c r="X260" s="284"/>
      <c r="Y260" s="284"/>
      <c r="Z260" s="284"/>
      <c r="AA260" s="284"/>
      <c r="AB260" s="284"/>
      <c r="AC260" s="284"/>
      <c r="AD260" s="284"/>
      <c r="AE260" s="284"/>
      <c r="AF260" s="284"/>
      <c r="AG260" s="284"/>
      <c r="AH260" s="284"/>
      <c r="AI260" s="284"/>
      <c r="AJ260" s="284"/>
      <c r="AK260" s="284"/>
    </row>
    <row r="261" spans="12:37" ht="12" customHeight="1" x14ac:dyDescent="0.2">
      <c r="L261" s="206"/>
      <c r="O261" s="284"/>
      <c r="P261" s="284"/>
      <c r="Q261" s="284"/>
      <c r="R261" s="284"/>
      <c r="S261" s="284"/>
      <c r="T261" s="284"/>
      <c r="U261" s="284"/>
      <c r="V261" s="284"/>
      <c r="W261" s="284"/>
      <c r="X261" s="284"/>
      <c r="Y261" s="284"/>
      <c r="Z261" s="284"/>
      <c r="AA261" s="284"/>
      <c r="AB261" s="284"/>
      <c r="AC261" s="284"/>
      <c r="AD261" s="284"/>
      <c r="AE261" s="284"/>
      <c r="AF261" s="284"/>
      <c r="AG261" s="284"/>
      <c r="AH261" s="284"/>
      <c r="AI261" s="284"/>
      <c r="AJ261" s="284"/>
      <c r="AK261" s="284"/>
    </row>
    <row r="262" spans="12:37" ht="12" customHeight="1" x14ac:dyDescent="0.2">
      <c r="L262" s="206"/>
      <c r="O262" s="284"/>
      <c r="P262" s="284"/>
      <c r="Q262" s="284"/>
      <c r="R262" s="284"/>
      <c r="S262" s="284"/>
      <c r="T262" s="284"/>
      <c r="U262" s="284"/>
      <c r="V262" s="284"/>
      <c r="W262" s="284"/>
      <c r="X262" s="284"/>
      <c r="Y262" s="284"/>
      <c r="Z262" s="284"/>
      <c r="AA262" s="284"/>
      <c r="AB262" s="284"/>
      <c r="AC262" s="284"/>
      <c r="AD262" s="284"/>
      <c r="AE262" s="284"/>
      <c r="AF262" s="284"/>
      <c r="AG262" s="284"/>
      <c r="AH262" s="284"/>
      <c r="AI262" s="284"/>
      <c r="AJ262" s="284"/>
      <c r="AK262" s="284"/>
    </row>
    <row r="263" spans="12:37" ht="12" customHeight="1" x14ac:dyDescent="0.2">
      <c r="L263" s="206"/>
      <c r="O263" s="284"/>
      <c r="P263" s="284"/>
      <c r="Q263" s="284"/>
      <c r="R263" s="284"/>
      <c r="S263" s="284"/>
      <c r="T263" s="284"/>
      <c r="U263" s="284"/>
      <c r="V263" s="284"/>
      <c r="W263" s="284"/>
      <c r="X263" s="284"/>
      <c r="Y263" s="284"/>
      <c r="Z263" s="284"/>
      <c r="AA263" s="284"/>
      <c r="AB263" s="284"/>
      <c r="AC263" s="284"/>
      <c r="AD263" s="284"/>
      <c r="AE263" s="284"/>
      <c r="AF263" s="284"/>
      <c r="AG263" s="284"/>
      <c r="AH263" s="284"/>
      <c r="AI263" s="284"/>
      <c r="AJ263" s="284"/>
      <c r="AK263" s="284"/>
    </row>
    <row r="264" spans="12:37" ht="12" customHeight="1" x14ac:dyDescent="0.2">
      <c r="L264" s="206"/>
      <c r="O264" s="284"/>
      <c r="P264" s="284"/>
      <c r="Q264" s="284"/>
      <c r="R264" s="284"/>
      <c r="S264" s="284"/>
      <c r="T264" s="284"/>
      <c r="U264" s="284"/>
      <c r="V264" s="284"/>
      <c r="W264" s="284"/>
      <c r="X264" s="284"/>
      <c r="Y264" s="284"/>
      <c r="Z264" s="284"/>
      <c r="AA264" s="284"/>
      <c r="AB264" s="284"/>
      <c r="AC264" s="284"/>
      <c r="AD264" s="284"/>
      <c r="AE264" s="284"/>
      <c r="AF264" s="284"/>
      <c r="AG264" s="284"/>
      <c r="AH264" s="284"/>
      <c r="AI264" s="284"/>
      <c r="AJ264" s="284"/>
      <c r="AK264" s="284"/>
    </row>
    <row r="265" spans="12:37" ht="12" customHeight="1" x14ac:dyDescent="0.2">
      <c r="L265" s="206"/>
      <c r="O265" s="284"/>
      <c r="P265" s="284"/>
      <c r="Q265" s="284"/>
      <c r="R265" s="284"/>
      <c r="S265" s="284"/>
      <c r="T265" s="284"/>
      <c r="U265" s="284"/>
      <c r="V265" s="284"/>
      <c r="W265" s="284"/>
      <c r="X265" s="284"/>
      <c r="Y265" s="284"/>
      <c r="Z265" s="284"/>
      <c r="AA265" s="284"/>
      <c r="AB265" s="284"/>
      <c r="AC265" s="284"/>
      <c r="AD265" s="284"/>
      <c r="AE265" s="284"/>
      <c r="AF265" s="284"/>
      <c r="AG265" s="284"/>
      <c r="AH265" s="284"/>
      <c r="AI265" s="284"/>
      <c r="AJ265" s="284"/>
      <c r="AK265" s="284"/>
    </row>
    <row r="266" spans="12:37" ht="12" customHeight="1" x14ac:dyDescent="0.2">
      <c r="L266" s="206"/>
      <c r="O266" s="284"/>
      <c r="P266" s="284"/>
      <c r="Q266" s="284"/>
      <c r="R266" s="284"/>
      <c r="S266" s="284"/>
      <c r="T266" s="284"/>
      <c r="U266" s="284"/>
      <c r="V266" s="284"/>
      <c r="W266" s="284"/>
      <c r="X266" s="284"/>
      <c r="Y266" s="284"/>
      <c r="Z266" s="284"/>
      <c r="AA266" s="284"/>
      <c r="AB266" s="284"/>
      <c r="AC266" s="284"/>
      <c r="AD266" s="284"/>
      <c r="AE266" s="284"/>
      <c r="AF266" s="284"/>
      <c r="AG266" s="284"/>
      <c r="AH266" s="284"/>
      <c r="AI266" s="284"/>
      <c r="AJ266" s="284"/>
      <c r="AK266" s="284"/>
    </row>
    <row r="267" spans="12:37" ht="12" customHeight="1" x14ac:dyDescent="0.2">
      <c r="L267" s="206"/>
      <c r="O267" s="284"/>
      <c r="P267" s="284"/>
      <c r="Q267" s="284"/>
      <c r="R267" s="284"/>
      <c r="S267" s="284"/>
      <c r="T267" s="284"/>
      <c r="U267" s="284"/>
      <c r="V267" s="284"/>
      <c r="W267" s="284"/>
      <c r="X267" s="284"/>
      <c r="Y267" s="284"/>
      <c r="Z267" s="284"/>
      <c r="AA267" s="284"/>
      <c r="AB267" s="284"/>
      <c r="AC267" s="284"/>
      <c r="AD267" s="284"/>
      <c r="AE267" s="284"/>
      <c r="AF267" s="284"/>
      <c r="AG267" s="284"/>
      <c r="AH267" s="284"/>
      <c r="AI267" s="284"/>
      <c r="AJ267" s="284"/>
      <c r="AK267" s="284"/>
    </row>
    <row r="268" spans="12:37" ht="12" customHeight="1" x14ac:dyDescent="0.2">
      <c r="L268" s="206"/>
      <c r="O268" s="284"/>
      <c r="P268" s="284"/>
      <c r="Q268" s="284"/>
      <c r="R268" s="284"/>
      <c r="S268" s="284"/>
      <c r="T268" s="284"/>
      <c r="U268" s="284"/>
      <c r="V268" s="284"/>
      <c r="W268" s="284"/>
      <c r="X268" s="284"/>
      <c r="Y268" s="284"/>
      <c r="Z268" s="284"/>
      <c r="AA268" s="284"/>
      <c r="AB268" s="284"/>
      <c r="AC268" s="284"/>
      <c r="AD268" s="284"/>
      <c r="AE268" s="284"/>
      <c r="AF268" s="284"/>
      <c r="AG268" s="284"/>
      <c r="AH268" s="284"/>
      <c r="AI268" s="284"/>
      <c r="AJ268" s="284"/>
      <c r="AK268" s="284"/>
    </row>
    <row r="269" spans="12:37" ht="12" customHeight="1" x14ac:dyDescent="0.2">
      <c r="L269" s="206"/>
      <c r="O269" s="284"/>
      <c r="P269" s="284"/>
      <c r="Q269" s="284"/>
      <c r="R269" s="284"/>
      <c r="S269" s="284"/>
      <c r="T269" s="284"/>
      <c r="U269" s="284"/>
      <c r="V269" s="284"/>
      <c r="W269" s="284"/>
      <c r="X269" s="284"/>
      <c r="Y269" s="284"/>
      <c r="Z269" s="284"/>
      <c r="AA269" s="284"/>
      <c r="AB269" s="284"/>
      <c r="AC269" s="284"/>
      <c r="AD269" s="284"/>
      <c r="AE269" s="284"/>
      <c r="AF269" s="284"/>
      <c r="AG269" s="284"/>
      <c r="AH269" s="284"/>
      <c r="AI269" s="284"/>
      <c r="AJ269" s="284"/>
      <c r="AK269" s="284"/>
    </row>
    <row r="270" spans="12:37" ht="12" customHeight="1" x14ac:dyDescent="0.2">
      <c r="L270" s="206"/>
      <c r="O270" s="284"/>
      <c r="P270" s="284"/>
      <c r="Q270" s="284"/>
      <c r="R270" s="284"/>
      <c r="S270" s="284"/>
      <c r="T270" s="284"/>
      <c r="U270" s="284"/>
      <c r="V270" s="284"/>
      <c r="W270" s="284"/>
      <c r="X270" s="284"/>
      <c r="Y270" s="284"/>
      <c r="Z270" s="284"/>
      <c r="AA270" s="284"/>
      <c r="AB270" s="284"/>
      <c r="AC270" s="284"/>
      <c r="AD270" s="284"/>
      <c r="AE270" s="284"/>
      <c r="AF270" s="284"/>
      <c r="AG270" s="284"/>
      <c r="AH270" s="284"/>
      <c r="AI270" s="284"/>
      <c r="AJ270" s="284"/>
      <c r="AK270" s="284"/>
    </row>
    <row r="271" spans="12:37" ht="12" customHeight="1" x14ac:dyDescent="0.2">
      <c r="L271" s="206"/>
      <c r="O271" s="284"/>
      <c r="P271" s="284"/>
      <c r="Q271" s="284"/>
      <c r="R271" s="284"/>
      <c r="S271" s="284"/>
      <c r="T271" s="284"/>
      <c r="U271" s="284"/>
      <c r="V271" s="284"/>
      <c r="W271" s="284"/>
      <c r="X271" s="284"/>
      <c r="Y271" s="284"/>
      <c r="Z271" s="284"/>
      <c r="AA271" s="284"/>
      <c r="AB271" s="284"/>
      <c r="AC271" s="284"/>
      <c r="AD271" s="284"/>
      <c r="AE271" s="284"/>
      <c r="AF271" s="284"/>
      <c r="AG271" s="284"/>
      <c r="AH271" s="284"/>
      <c r="AI271" s="284"/>
      <c r="AJ271" s="284"/>
      <c r="AK271" s="284"/>
    </row>
    <row r="272" spans="12:37" ht="12" customHeight="1" x14ac:dyDescent="0.2">
      <c r="L272" s="206"/>
      <c r="O272" s="284"/>
      <c r="P272" s="284"/>
      <c r="Q272" s="284"/>
      <c r="R272" s="284"/>
      <c r="S272" s="284"/>
      <c r="T272" s="284"/>
      <c r="U272" s="284"/>
      <c r="V272" s="284"/>
      <c r="W272" s="284"/>
      <c r="X272" s="284"/>
      <c r="Y272" s="284"/>
      <c r="Z272" s="284"/>
      <c r="AA272" s="284"/>
      <c r="AB272" s="284"/>
      <c r="AC272" s="284"/>
      <c r="AD272" s="284"/>
      <c r="AE272" s="284"/>
      <c r="AF272" s="284"/>
      <c r="AG272" s="284"/>
      <c r="AH272" s="284"/>
      <c r="AI272" s="284"/>
      <c r="AJ272" s="284"/>
      <c r="AK272" s="284"/>
    </row>
    <row r="273" spans="12:37" ht="12" customHeight="1" x14ac:dyDescent="0.2">
      <c r="L273" s="206"/>
      <c r="O273" s="284"/>
      <c r="P273" s="284"/>
      <c r="Q273" s="284"/>
      <c r="R273" s="284"/>
      <c r="S273" s="284"/>
      <c r="T273" s="284"/>
      <c r="U273" s="284"/>
      <c r="V273" s="284"/>
      <c r="W273" s="284"/>
      <c r="X273" s="284"/>
      <c r="Y273" s="284"/>
      <c r="Z273" s="284"/>
      <c r="AA273" s="284"/>
      <c r="AB273" s="284"/>
      <c r="AC273" s="284"/>
      <c r="AD273" s="284"/>
      <c r="AE273" s="284"/>
      <c r="AF273" s="284"/>
      <c r="AG273" s="284"/>
      <c r="AH273" s="284"/>
      <c r="AI273" s="284"/>
      <c r="AJ273" s="284"/>
      <c r="AK273" s="284"/>
    </row>
    <row r="274" spans="12:37" ht="12" customHeight="1" x14ac:dyDescent="0.2">
      <c r="L274" s="206"/>
      <c r="O274" s="284"/>
      <c r="P274" s="284"/>
      <c r="Q274" s="284"/>
      <c r="R274" s="284"/>
      <c r="S274" s="284"/>
      <c r="T274" s="284"/>
      <c r="U274" s="284"/>
      <c r="V274" s="284"/>
      <c r="W274" s="284"/>
      <c r="X274" s="284"/>
      <c r="Y274" s="284"/>
      <c r="Z274" s="284"/>
      <c r="AA274" s="284"/>
      <c r="AB274" s="284"/>
      <c r="AC274" s="284"/>
      <c r="AD274" s="284"/>
      <c r="AE274" s="284"/>
      <c r="AF274" s="284"/>
      <c r="AG274" s="284"/>
      <c r="AH274" s="284"/>
      <c r="AI274" s="284"/>
      <c r="AJ274" s="284"/>
      <c r="AK274" s="284"/>
    </row>
    <row r="275" spans="12:37" ht="12" customHeight="1" x14ac:dyDescent="0.2">
      <c r="L275" s="206"/>
      <c r="O275" s="284"/>
      <c r="P275" s="284"/>
      <c r="Q275" s="284"/>
      <c r="R275" s="284"/>
      <c r="S275" s="284"/>
      <c r="T275" s="284"/>
      <c r="U275" s="284"/>
      <c r="V275" s="284"/>
      <c r="W275" s="284"/>
      <c r="X275" s="284"/>
      <c r="Y275" s="284"/>
      <c r="Z275" s="284"/>
      <c r="AA275" s="284"/>
      <c r="AB275" s="284"/>
      <c r="AC275" s="284"/>
      <c r="AD275" s="284"/>
      <c r="AE275" s="284"/>
      <c r="AF275" s="284"/>
      <c r="AG275" s="284"/>
      <c r="AH275" s="284"/>
      <c r="AI275" s="284"/>
      <c r="AJ275" s="284"/>
      <c r="AK275" s="284"/>
    </row>
    <row r="276" spans="12:37" ht="12" customHeight="1" x14ac:dyDescent="0.2">
      <c r="L276" s="206"/>
      <c r="O276" s="284"/>
      <c r="P276" s="284"/>
      <c r="Q276" s="284"/>
      <c r="R276" s="284"/>
      <c r="S276" s="284"/>
      <c r="T276" s="284"/>
      <c r="U276" s="284"/>
      <c r="V276" s="284"/>
      <c r="W276" s="284"/>
      <c r="X276" s="284"/>
      <c r="Y276" s="284"/>
      <c r="Z276" s="284"/>
      <c r="AA276" s="284"/>
      <c r="AB276" s="284"/>
      <c r="AC276" s="284"/>
      <c r="AD276" s="284"/>
      <c r="AE276" s="284"/>
      <c r="AF276" s="284"/>
      <c r="AG276" s="284"/>
      <c r="AH276" s="284"/>
      <c r="AI276" s="284"/>
      <c r="AJ276" s="284"/>
      <c r="AK276" s="284"/>
    </row>
    <row r="277" spans="12:37" ht="12" customHeight="1" x14ac:dyDescent="0.2">
      <c r="L277" s="206"/>
      <c r="O277" s="284"/>
      <c r="P277" s="284"/>
      <c r="Q277" s="284"/>
      <c r="R277" s="284"/>
      <c r="S277" s="284"/>
      <c r="T277" s="284"/>
      <c r="U277" s="284"/>
      <c r="V277" s="284"/>
      <c r="W277" s="284"/>
      <c r="X277" s="284"/>
      <c r="Y277" s="284"/>
      <c r="Z277" s="284"/>
      <c r="AA277" s="284"/>
      <c r="AB277" s="284"/>
      <c r="AC277" s="284"/>
      <c r="AD277" s="284"/>
      <c r="AE277" s="284"/>
      <c r="AF277" s="284"/>
      <c r="AG277" s="284"/>
      <c r="AH277" s="284"/>
      <c r="AI277" s="284"/>
      <c r="AJ277" s="284"/>
      <c r="AK277" s="284"/>
    </row>
    <row r="278" spans="12:37" ht="12" customHeight="1" x14ac:dyDescent="0.2">
      <c r="L278" s="206"/>
      <c r="O278" s="284"/>
      <c r="P278" s="284"/>
      <c r="Q278" s="284"/>
      <c r="R278" s="284"/>
      <c r="S278" s="284"/>
      <c r="T278" s="284"/>
      <c r="U278" s="284"/>
      <c r="V278" s="284"/>
      <c r="W278" s="284"/>
      <c r="X278" s="284"/>
      <c r="Y278" s="284"/>
      <c r="Z278" s="284"/>
      <c r="AA278" s="284"/>
      <c r="AB278" s="284"/>
      <c r="AC278" s="284"/>
      <c r="AD278" s="284"/>
      <c r="AE278" s="284"/>
      <c r="AF278" s="284"/>
      <c r="AG278" s="284"/>
      <c r="AH278" s="284"/>
      <c r="AI278" s="284"/>
      <c r="AJ278" s="284"/>
      <c r="AK278" s="284"/>
    </row>
    <row r="279" spans="12:37" ht="12" customHeight="1" x14ac:dyDescent="0.2">
      <c r="L279" s="206"/>
      <c r="O279" s="284"/>
      <c r="P279" s="284"/>
      <c r="Q279" s="284"/>
      <c r="R279" s="284"/>
      <c r="S279" s="284"/>
      <c r="T279" s="284"/>
      <c r="U279" s="284"/>
      <c r="V279" s="284"/>
      <c r="W279" s="284"/>
      <c r="X279" s="284"/>
      <c r="Y279" s="284"/>
      <c r="Z279" s="284"/>
      <c r="AA279" s="284"/>
      <c r="AB279" s="284"/>
      <c r="AC279" s="284"/>
      <c r="AD279" s="284"/>
      <c r="AE279" s="284"/>
      <c r="AF279" s="284"/>
      <c r="AG279" s="284"/>
      <c r="AH279" s="284"/>
      <c r="AI279" s="284"/>
      <c r="AJ279" s="284"/>
      <c r="AK279" s="284"/>
    </row>
    <row r="280" spans="12:37" ht="12" customHeight="1" x14ac:dyDescent="0.2">
      <c r="L280" s="206"/>
      <c r="O280" s="284"/>
      <c r="P280" s="284"/>
      <c r="Q280" s="284"/>
      <c r="R280" s="284"/>
      <c r="S280" s="284"/>
      <c r="T280" s="284"/>
      <c r="U280" s="284"/>
      <c r="V280" s="284"/>
      <c r="W280" s="284"/>
      <c r="X280" s="284"/>
      <c r="Y280" s="284"/>
      <c r="Z280" s="284"/>
      <c r="AA280" s="284"/>
      <c r="AB280" s="284"/>
      <c r="AC280" s="284"/>
      <c r="AD280" s="284"/>
      <c r="AE280" s="284"/>
      <c r="AF280" s="284"/>
      <c r="AG280" s="284"/>
      <c r="AH280" s="284"/>
      <c r="AI280" s="284"/>
      <c r="AJ280" s="284"/>
      <c r="AK280" s="284"/>
    </row>
    <row r="281" spans="12:37" ht="12" customHeight="1" x14ac:dyDescent="0.2">
      <c r="L281" s="206"/>
      <c r="O281" s="284"/>
      <c r="P281" s="284"/>
      <c r="Q281" s="284"/>
      <c r="R281" s="284"/>
      <c r="S281" s="284"/>
      <c r="T281" s="284"/>
      <c r="U281" s="284"/>
      <c r="V281" s="284"/>
      <c r="W281" s="284"/>
      <c r="X281" s="284"/>
      <c r="Y281" s="284"/>
      <c r="Z281" s="284"/>
      <c r="AA281" s="284"/>
      <c r="AB281" s="284"/>
      <c r="AC281" s="284"/>
      <c r="AD281" s="284"/>
      <c r="AE281" s="284"/>
      <c r="AF281" s="284"/>
      <c r="AG281" s="284"/>
      <c r="AH281" s="284"/>
      <c r="AI281" s="284"/>
      <c r="AJ281" s="284"/>
      <c r="AK281" s="284"/>
    </row>
    <row r="282" spans="12:37" ht="12" customHeight="1" x14ac:dyDescent="0.2">
      <c r="L282" s="206"/>
      <c r="O282" s="284"/>
      <c r="P282" s="284"/>
      <c r="Q282" s="284"/>
      <c r="R282" s="284"/>
      <c r="S282" s="284"/>
      <c r="T282" s="284"/>
      <c r="U282" s="284"/>
      <c r="V282" s="284"/>
      <c r="W282" s="284"/>
      <c r="X282" s="284"/>
      <c r="Y282" s="284"/>
      <c r="Z282" s="284"/>
      <c r="AA282" s="284"/>
      <c r="AB282" s="284"/>
      <c r="AC282" s="284"/>
      <c r="AD282" s="284"/>
      <c r="AE282" s="284"/>
      <c r="AF282" s="284"/>
      <c r="AG282" s="284"/>
      <c r="AH282" s="284"/>
      <c r="AI282" s="284"/>
      <c r="AJ282" s="284"/>
      <c r="AK282" s="284"/>
    </row>
    <row r="283" spans="12:37" ht="12" customHeight="1" x14ac:dyDescent="0.2">
      <c r="L283" s="206"/>
      <c r="O283" s="284"/>
      <c r="P283" s="284"/>
      <c r="Q283" s="284"/>
      <c r="R283" s="284"/>
      <c r="S283" s="284"/>
      <c r="T283" s="284"/>
      <c r="U283" s="284"/>
      <c r="V283" s="284"/>
      <c r="W283" s="284"/>
      <c r="X283" s="284"/>
      <c r="Y283" s="284"/>
      <c r="Z283" s="284"/>
      <c r="AA283" s="284"/>
      <c r="AB283" s="284"/>
      <c r="AC283" s="284"/>
      <c r="AD283" s="284"/>
      <c r="AE283" s="284"/>
      <c r="AF283" s="284"/>
      <c r="AG283" s="284"/>
      <c r="AH283" s="284"/>
      <c r="AI283" s="284"/>
      <c r="AJ283" s="284"/>
      <c r="AK283" s="284"/>
    </row>
    <row r="284" spans="12:37" ht="12" customHeight="1" x14ac:dyDescent="0.2">
      <c r="L284" s="206"/>
      <c r="O284" s="284"/>
      <c r="P284" s="284"/>
      <c r="Q284" s="284"/>
      <c r="R284" s="284"/>
      <c r="S284" s="284"/>
      <c r="T284" s="284"/>
      <c r="U284" s="284"/>
      <c r="V284" s="284"/>
      <c r="W284" s="284"/>
      <c r="X284" s="284"/>
      <c r="Y284" s="284"/>
      <c r="Z284" s="284"/>
      <c r="AA284" s="284"/>
      <c r="AB284" s="284"/>
      <c r="AC284" s="284"/>
      <c r="AD284" s="284"/>
      <c r="AE284" s="284"/>
      <c r="AF284" s="284"/>
      <c r="AG284" s="284"/>
      <c r="AH284" s="284"/>
      <c r="AI284" s="284"/>
      <c r="AJ284" s="284"/>
      <c r="AK284" s="284"/>
    </row>
    <row r="285" spans="12:37" ht="12" customHeight="1" x14ac:dyDescent="0.2">
      <c r="L285" s="206"/>
      <c r="O285" s="284"/>
      <c r="P285" s="284"/>
      <c r="Q285" s="284"/>
      <c r="R285" s="284"/>
      <c r="S285" s="284"/>
      <c r="T285" s="284"/>
      <c r="U285" s="284"/>
      <c r="V285" s="284"/>
      <c r="W285" s="284"/>
      <c r="X285" s="284"/>
      <c r="Y285" s="284"/>
      <c r="Z285" s="284"/>
      <c r="AA285" s="284"/>
      <c r="AB285" s="284"/>
      <c r="AC285" s="284"/>
      <c r="AD285" s="284"/>
      <c r="AE285" s="284"/>
      <c r="AF285" s="284"/>
      <c r="AG285" s="284"/>
      <c r="AH285" s="284"/>
      <c r="AI285" s="284"/>
      <c r="AJ285" s="284"/>
      <c r="AK285" s="284"/>
    </row>
    <row r="286" spans="12:37" ht="12" customHeight="1" x14ac:dyDescent="0.2">
      <c r="L286" s="206"/>
      <c r="O286" s="284"/>
      <c r="P286" s="284"/>
      <c r="Q286" s="284"/>
      <c r="R286" s="284"/>
      <c r="S286" s="284"/>
      <c r="T286" s="284"/>
      <c r="U286" s="284"/>
      <c r="V286" s="284"/>
      <c r="W286" s="284"/>
      <c r="X286" s="284"/>
      <c r="Y286" s="284"/>
      <c r="Z286" s="284"/>
      <c r="AA286" s="284"/>
      <c r="AB286" s="284"/>
      <c r="AC286" s="284"/>
      <c r="AD286" s="284"/>
      <c r="AE286" s="284"/>
      <c r="AF286" s="284"/>
      <c r="AG286" s="284"/>
      <c r="AH286" s="284"/>
      <c r="AI286" s="284"/>
      <c r="AJ286" s="284"/>
      <c r="AK286" s="284"/>
    </row>
    <row r="287" spans="12:37" ht="12" customHeight="1" x14ac:dyDescent="0.2">
      <c r="L287" s="206"/>
      <c r="O287" s="284"/>
      <c r="P287" s="284"/>
      <c r="Q287" s="284"/>
      <c r="R287" s="284"/>
      <c r="S287" s="284"/>
      <c r="T287" s="284"/>
      <c r="U287" s="284"/>
      <c r="V287" s="284"/>
      <c r="W287" s="284"/>
      <c r="X287" s="284"/>
      <c r="Y287" s="284"/>
      <c r="Z287" s="284"/>
      <c r="AA287" s="284"/>
      <c r="AB287" s="284"/>
      <c r="AC287" s="284"/>
      <c r="AD287" s="284"/>
      <c r="AE287" s="284"/>
      <c r="AF287" s="284"/>
      <c r="AG287" s="284"/>
      <c r="AH287" s="284"/>
      <c r="AI287" s="284"/>
      <c r="AJ287" s="284"/>
      <c r="AK287" s="284"/>
    </row>
    <row r="288" spans="12:37" ht="12" customHeight="1" x14ac:dyDescent="0.2">
      <c r="L288" s="206"/>
      <c r="O288" s="284"/>
      <c r="P288" s="284"/>
      <c r="Q288" s="284"/>
      <c r="R288" s="284"/>
      <c r="S288" s="284"/>
      <c r="T288" s="284"/>
      <c r="U288" s="284"/>
      <c r="V288" s="284"/>
      <c r="W288" s="284"/>
      <c r="X288" s="284"/>
      <c r="Y288" s="284"/>
      <c r="Z288" s="284"/>
      <c r="AA288" s="284"/>
      <c r="AB288" s="284"/>
      <c r="AC288" s="284"/>
      <c r="AD288" s="284"/>
      <c r="AE288" s="284"/>
      <c r="AF288" s="284"/>
      <c r="AG288" s="284"/>
      <c r="AH288" s="284"/>
      <c r="AI288" s="284"/>
      <c r="AJ288" s="284"/>
      <c r="AK288" s="284"/>
    </row>
    <row r="289" spans="12:37" ht="12" customHeight="1" x14ac:dyDescent="0.2">
      <c r="L289" s="206"/>
      <c r="O289" s="284"/>
      <c r="P289" s="284"/>
      <c r="Q289" s="284"/>
      <c r="R289" s="284"/>
      <c r="S289" s="284"/>
      <c r="T289" s="284"/>
      <c r="U289" s="284"/>
      <c r="V289" s="284"/>
      <c r="W289" s="284"/>
      <c r="X289" s="284"/>
      <c r="Y289" s="284"/>
      <c r="Z289" s="284"/>
      <c r="AA289" s="284"/>
      <c r="AB289" s="284"/>
      <c r="AC289" s="284"/>
      <c r="AD289" s="284"/>
      <c r="AE289" s="284"/>
      <c r="AF289" s="284"/>
      <c r="AG289" s="284"/>
      <c r="AH289" s="284"/>
      <c r="AI289" s="284"/>
      <c r="AJ289" s="284"/>
      <c r="AK289" s="284"/>
    </row>
    <row r="290" spans="12:37" ht="12" customHeight="1" x14ac:dyDescent="0.2">
      <c r="L290" s="206"/>
      <c r="O290" s="284"/>
      <c r="P290" s="284"/>
      <c r="Q290" s="284"/>
      <c r="R290" s="284"/>
      <c r="S290" s="284"/>
      <c r="T290" s="284"/>
      <c r="U290" s="284"/>
      <c r="V290" s="284"/>
      <c r="W290" s="284"/>
      <c r="X290" s="284"/>
      <c r="Y290" s="284"/>
      <c r="Z290" s="284"/>
      <c r="AA290" s="284"/>
      <c r="AB290" s="284"/>
      <c r="AC290" s="284"/>
      <c r="AD290" s="284"/>
      <c r="AE290" s="284"/>
      <c r="AF290" s="284"/>
      <c r="AG290" s="284"/>
      <c r="AH290" s="284"/>
      <c r="AI290" s="284"/>
      <c r="AJ290" s="284"/>
      <c r="AK290" s="284"/>
    </row>
    <row r="291" spans="12:37" ht="12" customHeight="1" x14ac:dyDescent="0.2">
      <c r="L291" s="206"/>
      <c r="O291" s="284"/>
      <c r="P291" s="284"/>
      <c r="Q291" s="284"/>
      <c r="R291" s="284"/>
      <c r="S291" s="284"/>
      <c r="T291" s="284"/>
      <c r="U291" s="284"/>
      <c r="V291" s="284"/>
      <c r="W291" s="284"/>
      <c r="X291" s="284"/>
      <c r="Y291" s="284"/>
      <c r="Z291" s="284"/>
      <c r="AA291" s="284"/>
      <c r="AB291" s="284"/>
      <c r="AC291" s="284"/>
      <c r="AD291" s="284"/>
      <c r="AE291" s="284"/>
      <c r="AF291" s="284"/>
      <c r="AG291" s="284"/>
      <c r="AH291" s="284"/>
      <c r="AI291" s="284"/>
      <c r="AJ291" s="284"/>
      <c r="AK291" s="284"/>
    </row>
    <row r="292" spans="12:37" ht="12" customHeight="1" x14ac:dyDescent="0.2">
      <c r="L292" s="206"/>
      <c r="O292" s="284"/>
      <c r="P292" s="284"/>
      <c r="Q292" s="284"/>
      <c r="R292" s="284"/>
      <c r="S292" s="284"/>
      <c r="T292" s="284"/>
      <c r="U292" s="284"/>
      <c r="V292" s="284"/>
      <c r="W292" s="284"/>
      <c r="X292" s="284"/>
      <c r="Y292" s="284"/>
      <c r="Z292" s="284"/>
      <c r="AA292" s="284"/>
      <c r="AB292" s="284"/>
      <c r="AC292" s="284"/>
      <c r="AD292" s="284"/>
      <c r="AE292" s="284"/>
      <c r="AF292" s="284"/>
      <c r="AG292" s="284"/>
      <c r="AH292" s="284"/>
      <c r="AI292" s="284"/>
      <c r="AJ292" s="284"/>
      <c r="AK292" s="284"/>
    </row>
    <row r="293" spans="12:37" ht="12" customHeight="1" x14ac:dyDescent="0.2">
      <c r="L293" s="206"/>
      <c r="O293" s="284"/>
      <c r="P293" s="284"/>
      <c r="Q293" s="284"/>
      <c r="R293" s="284"/>
      <c r="S293" s="284"/>
      <c r="T293" s="284"/>
      <c r="U293" s="284"/>
      <c r="V293" s="284"/>
      <c r="W293" s="284"/>
      <c r="X293" s="284"/>
      <c r="Y293" s="284"/>
      <c r="Z293" s="284"/>
      <c r="AA293" s="284"/>
      <c r="AB293" s="284"/>
      <c r="AC293" s="284"/>
      <c r="AD293" s="284"/>
      <c r="AE293" s="284"/>
      <c r="AF293" s="284"/>
      <c r="AG293" s="284"/>
      <c r="AH293" s="284"/>
      <c r="AI293" s="284"/>
      <c r="AJ293" s="284"/>
      <c r="AK293" s="284"/>
    </row>
    <row r="294" spans="12:37" ht="12" customHeight="1" x14ac:dyDescent="0.2">
      <c r="L294" s="206"/>
      <c r="O294" s="284"/>
      <c r="P294" s="284"/>
      <c r="Q294" s="284"/>
      <c r="R294" s="284"/>
      <c r="S294" s="284"/>
      <c r="T294" s="284"/>
      <c r="U294" s="284"/>
      <c r="V294" s="284"/>
      <c r="W294" s="284"/>
      <c r="X294" s="284"/>
      <c r="Y294" s="284"/>
      <c r="Z294" s="284"/>
      <c r="AA294" s="284"/>
      <c r="AB294" s="284"/>
      <c r="AC294" s="284"/>
      <c r="AD294" s="284"/>
      <c r="AE294" s="284"/>
      <c r="AF294" s="284"/>
      <c r="AG294" s="284"/>
      <c r="AH294" s="284"/>
      <c r="AI294" s="284"/>
      <c r="AJ294" s="284"/>
      <c r="AK294" s="284"/>
    </row>
    <row r="295" spans="12:37" ht="12" customHeight="1" x14ac:dyDescent="0.2">
      <c r="L295" s="206"/>
      <c r="O295" s="284"/>
      <c r="P295" s="284"/>
      <c r="Q295" s="284"/>
      <c r="R295" s="284"/>
      <c r="S295" s="284"/>
      <c r="T295" s="284"/>
      <c r="U295" s="284"/>
      <c r="V295" s="284"/>
      <c r="W295" s="284"/>
      <c r="X295" s="284"/>
      <c r="Y295" s="284"/>
      <c r="Z295" s="284"/>
      <c r="AA295" s="284"/>
      <c r="AB295" s="284"/>
      <c r="AC295" s="284"/>
      <c r="AD295" s="284"/>
      <c r="AE295" s="284"/>
      <c r="AF295" s="284"/>
      <c r="AG295" s="284"/>
      <c r="AH295" s="284"/>
      <c r="AI295" s="284"/>
      <c r="AJ295" s="284"/>
      <c r="AK295" s="284"/>
    </row>
    <row r="296" spans="12:37" ht="12" customHeight="1" x14ac:dyDescent="0.2">
      <c r="L296" s="206"/>
      <c r="O296" s="284"/>
      <c r="P296" s="284"/>
      <c r="Q296" s="284"/>
      <c r="R296" s="284"/>
      <c r="S296" s="284"/>
      <c r="T296" s="284"/>
      <c r="U296" s="284"/>
      <c r="V296" s="284"/>
      <c r="W296" s="284"/>
      <c r="X296" s="284"/>
      <c r="Y296" s="284"/>
      <c r="Z296" s="284"/>
      <c r="AA296" s="284"/>
      <c r="AB296" s="284"/>
      <c r="AC296" s="284"/>
      <c r="AD296" s="284"/>
      <c r="AE296" s="284"/>
      <c r="AF296" s="284"/>
      <c r="AG296" s="284"/>
      <c r="AH296" s="284"/>
      <c r="AI296" s="284"/>
      <c r="AJ296" s="284"/>
      <c r="AK296" s="284"/>
    </row>
    <row r="297" spans="12:37" ht="12" customHeight="1" x14ac:dyDescent="0.2">
      <c r="L297" s="206"/>
      <c r="O297" s="284"/>
      <c r="P297" s="284"/>
      <c r="Q297" s="284"/>
      <c r="R297" s="284"/>
      <c r="S297" s="284"/>
      <c r="T297" s="284"/>
      <c r="U297" s="284"/>
      <c r="V297" s="284"/>
      <c r="W297" s="284"/>
      <c r="X297" s="284"/>
      <c r="Y297" s="284"/>
      <c r="Z297" s="284"/>
      <c r="AA297" s="284"/>
      <c r="AB297" s="284"/>
      <c r="AC297" s="284"/>
      <c r="AD297" s="284"/>
      <c r="AE297" s="284"/>
      <c r="AF297" s="284"/>
      <c r="AG297" s="284"/>
      <c r="AH297" s="284"/>
      <c r="AI297" s="284"/>
      <c r="AJ297" s="284"/>
      <c r="AK297" s="284"/>
    </row>
    <row r="298" spans="12:37" ht="12" customHeight="1" x14ac:dyDescent="0.2">
      <c r="L298" s="206"/>
      <c r="O298" s="284"/>
      <c r="P298" s="284"/>
      <c r="Q298" s="284"/>
      <c r="R298" s="284"/>
      <c r="S298" s="284"/>
      <c r="T298" s="284"/>
      <c r="U298" s="284"/>
      <c r="V298" s="284"/>
      <c r="W298" s="284"/>
      <c r="X298" s="284"/>
      <c r="Y298" s="284"/>
      <c r="Z298" s="284"/>
      <c r="AA298" s="284"/>
      <c r="AB298" s="284"/>
      <c r="AC298" s="284"/>
      <c r="AD298" s="284"/>
      <c r="AE298" s="284"/>
      <c r="AF298" s="284"/>
      <c r="AG298" s="284"/>
      <c r="AH298" s="284"/>
      <c r="AI298" s="284"/>
      <c r="AJ298" s="284"/>
      <c r="AK298" s="284"/>
    </row>
    <row r="299" spans="12:37" ht="12" customHeight="1" x14ac:dyDescent="0.2">
      <c r="L299" s="206"/>
      <c r="O299" s="284"/>
      <c r="P299" s="284"/>
      <c r="Q299" s="284"/>
      <c r="R299" s="284"/>
      <c r="S299" s="284"/>
      <c r="T299" s="284"/>
      <c r="U299" s="284"/>
      <c r="V299" s="284"/>
      <c r="W299" s="284"/>
      <c r="X299" s="284"/>
      <c r="Y299" s="284"/>
      <c r="Z299" s="284"/>
      <c r="AA299" s="284"/>
      <c r="AB299" s="284"/>
      <c r="AC299" s="284"/>
      <c r="AD299" s="284"/>
      <c r="AE299" s="284"/>
      <c r="AF299" s="284"/>
      <c r="AG299" s="284"/>
      <c r="AH299" s="284"/>
      <c r="AI299" s="284"/>
      <c r="AJ299" s="284"/>
      <c r="AK299" s="284"/>
    </row>
    <row r="300" spans="12:37" ht="12" customHeight="1" x14ac:dyDescent="0.2">
      <c r="L300" s="206"/>
      <c r="O300" s="284"/>
      <c r="P300" s="284"/>
      <c r="Q300" s="284"/>
      <c r="R300" s="284"/>
      <c r="S300" s="284"/>
      <c r="T300" s="284"/>
      <c r="U300" s="284"/>
      <c r="V300" s="284"/>
      <c r="W300" s="284"/>
      <c r="X300" s="284"/>
      <c r="Y300" s="284"/>
      <c r="Z300" s="284"/>
      <c r="AA300" s="284"/>
      <c r="AB300" s="284"/>
      <c r="AC300" s="284"/>
      <c r="AD300" s="284"/>
      <c r="AE300" s="284"/>
      <c r="AF300" s="284"/>
      <c r="AG300" s="284"/>
      <c r="AH300" s="284"/>
      <c r="AI300" s="284"/>
      <c r="AJ300" s="284"/>
      <c r="AK300" s="284"/>
    </row>
    <row r="301" spans="12:37" ht="12" customHeight="1" x14ac:dyDescent="0.2">
      <c r="L301" s="206"/>
      <c r="O301" s="284"/>
      <c r="P301" s="284"/>
      <c r="Q301" s="284"/>
      <c r="R301" s="284"/>
      <c r="S301" s="284"/>
      <c r="T301" s="284"/>
      <c r="U301" s="284"/>
      <c r="V301" s="284"/>
      <c r="W301" s="284"/>
      <c r="X301" s="284"/>
      <c r="Y301" s="284"/>
      <c r="Z301" s="284"/>
      <c r="AA301" s="284"/>
      <c r="AB301" s="284"/>
      <c r="AC301" s="284"/>
      <c r="AD301" s="284"/>
      <c r="AE301" s="284"/>
      <c r="AF301" s="284"/>
      <c r="AG301" s="284"/>
      <c r="AH301" s="284"/>
      <c r="AI301" s="284"/>
      <c r="AJ301" s="284"/>
      <c r="AK301" s="284"/>
    </row>
    <row r="302" spans="12:37" ht="12" customHeight="1" x14ac:dyDescent="0.2">
      <c r="L302" s="206"/>
      <c r="O302" s="284"/>
      <c r="P302" s="284"/>
      <c r="Q302" s="284"/>
      <c r="R302" s="284"/>
      <c r="S302" s="284"/>
      <c r="T302" s="284"/>
      <c r="U302" s="284"/>
      <c r="V302" s="284"/>
      <c r="W302" s="284"/>
      <c r="X302" s="284"/>
      <c r="Y302" s="284"/>
      <c r="Z302" s="284"/>
      <c r="AA302" s="284"/>
      <c r="AB302" s="284"/>
      <c r="AC302" s="284"/>
      <c r="AD302" s="284"/>
      <c r="AE302" s="284"/>
      <c r="AF302" s="284"/>
      <c r="AG302" s="284"/>
      <c r="AH302" s="284"/>
      <c r="AI302" s="284"/>
      <c r="AJ302" s="284"/>
      <c r="AK302" s="284"/>
    </row>
    <row r="303" spans="12:37" ht="12" customHeight="1" x14ac:dyDescent="0.2">
      <c r="L303" s="206"/>
      <c r="O303" s="284"/>
      <c r="P303" s="284"/>
      <c r="Q303" s="284"/>
      <c r="R303" s="284"/>
      <c r="S303" s="284"/>
      <c r="T303" s="284"/>
      <c r="U303" s="284"/>
      <c r="V303" s="284"/>
      <c r="W303" s="284"/>
      <c r="X303" s="284"/>
      <c r="Y303" s="284"/>
      <c r="Z303" s="284"/>
      <c r="AA303" s="284"/>
      <c r="AB303" s="284"/>
      <c r="AC303" s="284"/>
      <c r="AD303" s="284"/>
      <c r="AE303" s="284"/>
      <c r="AF303" s="284"/>
      <c r="AG303" s="284"/>
      <c r="AH303" s="284"/>
      <c r="AI303" s="284"/>
      <c r="AJ303" s="284"/>
      <c r="AK303" s="284"/>
    </row>
    <row r="304" spans="12:37" ht="12" customHeight="1" x14ac:dyDescent="0.2">
      <c r="L304" s="206"/>
      <c r="O304" s="284"/>
      <c r="P304" s="284"/>
      <c r="Q304" s="284"/>
      <c r="R304" s="284"/>
      <c r="S304" s="284"/>
      <c r="T304" s="284"/>
      <c r="U304" s="284"/>
      <c r="V304" s="284"/>
      <c r="W304" s="284"/>
      <c r="X304" s="284"/>
      <c r="Y304" s="284"/>
      <c r="Z304" s="284"/>
      <c r="AA304" s="284"/>
      <c r="AB304" s="284"/>
      <c r="AC304" s="284"/>
      <c r="AD304" s="284"/>
      <c r="AE304" s="284"/>
      <c r="AF304" s="284"/>
      <c r="AG304" s="284"/>
      <c r="AH304" s="284"/>
      <c r="AI304" s="284"/>
      <c r="AJ304" s="284"/>
      <c r="AK304" s="284"/>
    </row>
    <row r="305" spans="12:37" ht="12" customHeight="1" x14ac:dyDescent="0.2">
      <c r="L305" s="206"/>
      <c r="O305" s="284"/>
      <c r="P305" s="284"/>
      <c r="Q305" s="284"/>
      <c r="R305" s="284"/>
      <c r="S305" s="284"/>
      <c r="T305" s="284"/>
      <c r="U305" s="284"/>
      <c r="V305" s="284"/>
      <c r="W305" s="284"/>
      <c r="X305" s="284"/>
      <c r="Y305" s="284"/>
      <c r="Z305" s="284"/>
      <c r="AA305" s="284"/>
      <c r="AB305" s="284"/>
      <c r="AC305" s="284"/>
      <c r="AD305" s="284"/>
      <c r="AE305" s="284"/>
      <c r="AF305" s="284"/>
      <c r="AG305" s="284"/>
      <c r="AH305" s="284"/>
      <c r="AI305" s="284"/>
      <c r="AJ305" s="284"/>
      <c r="AK305" s="284"/>
    </row>
    <row r="306" spans="12:37" ht="12" customHeight="1" x14ac:dyDescent="0.2">
      <c r="L306" s="206"/>
      <c r="O306" s="284"/>
      <c r="P306" s="284"/>
      <c r="Q306" s="284"/>
      <c r="R306" s="284"/>
      <c r="S306" s="284"/>
      <c r="T306" s="284"/>
      <c r="U306" s="284"/>
      <c r="V306" s="284"/>
      <c r="W306" s="284"/>
      <c r="X306" s="284"/>
      <c r="Y306" s="284"/>
      <c r="Z306" s="284"/>
      <c r="AA306" s="284"/>
      <c r="AB306" s="284"/>
      <c r="AC306" s="284"/>
      <c r="AD306" s="284"/>
      <c r="AE306" s="284"/>
      <c r="AF306" s="284"/>
      <c r="AG306" s="284"/>
      <c r="AH306" s="284"/>
      <c r="AI306" s="284"/>
      <c r="AJ306" s="284"/>
      <c r="AK306" s="284"/>
    </row>
    <row r="307" spans="12:37" ht="12" customHeight="1" x14ac:dyDescent="0.2">
      <c r="L307" s="206"/>
      <c r="O307" s="284"/>
      <c r="P307" s="284"/>
      <c r="Q307" s="284"/>
      <c r="R307" s="284"/>
      <c r="S307" s="284"/>
      <c r="T307" s="284"/>
      <c r="U307" s="284"/>
      <c r="V307" s="284"/>
      <c r="W307" s="284"/>
      <c r="X307" s="284"/>
      <c r="Y307" s="284"/>
      <c r="Z307" s="284"/>
      <c r="AA307" s="284"/>
      <c r="AB307" s="284"/>
      <c r="AC307" s="284"/>
      <c r="AD307" s="284"/>
      <c r="AE307" s="284"/>
      <c r="AF307" s="284"/>
      <c r="AG307" s="284"/>
      <c r="AH307" s="284"/>
      <c r="AI307" s="284"/>
      <c r="AJ307" s="284"/>
      <c r="AK307" s="284"/>
    </row>
    <row r="308" spans="12:37" ht="12" customHeight="1" x14ac:dyDescent="0.2">
      <c r="L308" s="206"/>
      <c r="O308" s="284"/>
      <c r="P308" s="284"/>
      <c r="Q308" s="284"/>
      <c r="R308" s="284"/>
      <c r="S308" s="284"/>
      <c r="T308" s="284"/>
      <c r="U308" s="284"/>
      <c r="V308" s="284"/>
      <c r="W308" s="284"/>
      <c r="X308" s="284"/>
      <c r="Y308" s="284"/>
      <c r="Z308" s="284"/>
      <c r="AA308" s="284"/>
      <c r="AB308" s="284"/>
      <c r="AC308" s="284"/>
      <c r="AD308" s="284"/>
      <c r="AE308" s="284"/>
      <c r="AF308" s="284"/>
      <c r="AG308" s="284"/>
      <c r="AH308" s="284"/>
      <c r="AI308" s="284"/>
      <c r="AJ308" s="284"/>
      <c r="AK308" s="284"/>
    </row>
    <row r="309" spans="12:37" ht="12" customHeight="1" x14ac:dyDescent="0.2">
      <c r="L309" s="206"/>
      <c r="O309" s="284"/>
      <c r="P309" s="284"/>
      <c r="Q309" s="284"/>
      <c r="R309" s="284"/>
      <c r="S309" s="284"/>
      <c r="T309" s="284"/>
      <c r="U309" s="284"/>
      <c r="V309" s="284"/>
      <c r="W309" s="284"/>
      <c r="X309" s="284"/>
      <c r="Y309" s="284"/>
      <c r="Z309" s="284"/>
      <c r="AA309" s="284"/>
      <c r="AB309" s="284"/>
      <c r="AC309" s="284"/>
      <c r="AD309" s="284"/>
      <c r="AE309" s="284"/>
      <c r="AF309" s="284"/>
      <c r="AG309" s="284"/>
      <c r="AH309" s="284"/>
      <c r="AI309" s="284"/>
      <c r="AJ309" s="284"/>
      <c r="AK309" s="284"/>
    </row>
    <row r="310" spans="12:37" ht="12" customHeight="1" x14ac:dyDescent="0.2">
      <c r="L310" s="206"/>
      <c r="O310" s="284"/>
      <c r="P310" s="284"/>
      <c r="Q310" s="284"/>
      <c r="R310" s="284"/>
      <c r="S310" s="284"/>
      <c r="T310" s="284"/>
      <c r="U310" s="284"/>
      <c r="V310" s="284"/>
      <c r="W310" s="284"/>
      <c r="X310" s="284"/>
      <c r="Y310" s="284"/>
      <c r="Z310" s="284"/>
      <c r="AA310" s="284"/>
      <c r="AB310" s="284"/>
      <c r="AC310" s="284"/>
      <c r="AD310" s="284"/>
      <c r="AE310" s="284"/>
      <c r="AF310" s="284"/>
      <c r="AG310" s="284"/>
      <c r="AH310" s="284"/>
      <c r="AI310" s="284"/>
      <c r="AJ310" s="284"/>
      <c r="AK310" s="284"/>
    </row>
    <row r="311" spans="12:37" ht="12" customHeight="1" x14ac:dyDescent="0.2">
      <c r="L311" s="206"/>
      <c r="O311" s="284"/>
      <c r="P311" s="284"/>
      <c r="Q311" s="284"/>
      <c r="R311" s="284"/>
      <c r="S311" s="284"/>
      <c r="T311" s="284"/>
      <c r="U311" s="284"/>
      <c r="V311" s="284"/>
      <c r="W311" s="284"/>
      <c r="X311" s="284"/>
      <c r="Y311" s="284"/>
      <c r="Z311" s="284"/>
      <c r="AA311" s="284"/>
      <c r="AB311" s="284"/>
      <c r="AC311" s="284"/>
      <c r="AD311" s="284"/>
      <c r="AE311" s="284"/>
      <c r="AF311" s="284"/>
      <c r="AG311" s="284"/>
      <c r="AH311" s="284"/>
      <c r="AI311" s="284"/>
      <c r="AJ311" s="284"/>
      <c r="AK311" s="284"/>
    </row>
    <row r="312" spans="12:37" ht="12" customHeight="1" x14ac:dyDescent="0.2">
      <c r="L312" s="206"/>
      <c r="O312" s="284"/>
      <c r="P312" s="284"/>
      <c r="Q312" s="284"/>
      <c r="R312" s="284"/>
      <c r="S312" s="284"/>
      <c r="T312" s="284"/>
      <c r="U312" s="284"/>
      <c r="V312" s="284"/>
      <c r="W312" s="284"/>
      <c r="X312" s="284"/>
      <c r="Y312" s="284"/>
      <c r="Z312" s="284"/>
      <c r="AA312" s="284"/>
      <c r="AB312" s="284"/>
      <c r="AC312" s="284"/>
      <c r="AD312" s="284"/>
      <c r="AE312" s="284"/>
      <c r="AF312" s="284"/>
      <c r="AG312" s="284"/>
      <c r="AH312" s="284"/>
      <c r="AI312" s="284"/>
      <c r="AJ312" s="284"/>
      <c r="AK312" s="284"/>
    </row>
    <row r="313" spans="12:37" ht="12" customHeight="1" x14ac:dyDescent="0.2">
      <c r="L313" s="206"/>
      <c r="O313" s="284"/>
      <c r="P313" s="284"/>
      <c r="Q313" s="284"/>
      <c r="R313" s="284"/>
      <c r="S313" s="284"/>
      <c r="T313" s="284"/>
      <c r="U313" s="284"/>
      <c r="V313" s="284"/>
      <c r="W313" s="284"/>
      <c r="X313" s="284"/>
      <c r="Y313" s="284"/>
      <c r="Z313" s="284"/>
      <c r="AA313" s="284"/>
      <c r="AB313" s="284"/>
      <c r="AC313" s="284"/>
      <c r="AD313" s="284"/>
      <c r="AE313" s="284"/>
      <c r="AF313" s="284"/>
      <c r="AG313" s="284"/>
      <c r="AH313" s="284"/>
      <c r="AI313" s="284"/>
      <c r="AJ313" s="284"/>
      <c r="AK313" s="284"/>
    </row>
    <row r="314" spans="12:37" ht="12" customHeight="1" x14ac:dyDescent="0.2">
      <c r="L314" s="206"/>
      <c r="O314" s="284"/>
      <c r="P314" s="284"/>
      <c r="Q314" s="284"/>
      <c r="R314" s="284"/>
      <c r="S314" s="284"/>
      <c r="T314" s="284"/>
      <c r="U314" s="284"/>
      <c r="V314" s="284"/>
      <c r="W314" s="284"/>
      <c r="X314" s="284"/>
      <c r="Y314" s="284"/>
      <c r="Z314" s="284"/>
      <c r="AA314" s="284"/>
      <c r="AB314" s="284"/>
      <c r="AC314" s="284"/>
      <c r="AD314" s="284"/>
      <c r="AE314" s="284"/>
      <c r="AF314" s="284"/>
      <c r="AG314" s="284"/>
      <c r="AH314" s="284"/>
      <c r="AI314" s="284"/>
      <c r="AJ314" s="284"/>
      <c r="AK314" s="284"/>
    </row>
    <row r="315" spans="12:37" ht="12" customHeight="1" x14ac:dyDescent="0.2">
      <c r="L315" s="206"/>
      <c r="O315" s="284"/>
      <c r="P315" s="284"/>
      <c r="Q315" s="284"/>
      <c r="R315" s="284"/>
      <c r="S315" s="284"/>
      <c r="T315" s="284"/>
      <c r="U315" s="284"/>
      <c r="V315" s="284"/>
      <c r="W315" s="284"/>
      <c r="X315" s="284"/>
      <c r="Y315" s="284"/>
      <c r="Z315" s="284"/>
      <c r="AA315" s="284"/>
      <c r="AB315" s="284"/>
      <c r="AC315" s="284"/>
      <c r="AD315" s="284"/>
      <c r="AE315" s="284"/>
      <c r="AF315" s="284"/>
      <c r="AG315" s="284"/>
      <c r="AH315" s="284"/>
      <c r="AI315" s="284"/>
      <c r="AJ315" s="284"/>
      <c r="AK315" s="284"/>
    </row>
    <row r="316" spans="12:37" ht="12" customHeight="1" x14ac:dyDescent="0.2">
      <c r="L316" s="206"/>
      <c r="O316" s="284"/>
      <c r="P316" s="284"/>
      <c r="Q316" s="284"/>
      <c r="R316" s="284"/>
      <c r="S316" s="284"/>
      <c r="T316" s="284"/>
      <c r="U316" s="284"/>
      <c r="V316" s="284"/>
      <c r="W316" s="284"/>
      <c r="X316" s="284"/>
      <c r="Y316" s="284"/>
      <c r="Z316" s="284"/>
      <c r="AA316" s="284"/>
      <c r="AB316" s="284"/>
      <c r="AC316" s="284"/>
      <c r="AD316" s="284"/>
      <c r="AE316" s="284"/>
      <c r="AF316" s="284"/>
      <c r="AG316" s="284"/>
      <c r="AH316" s="284"/>
      <c r="AI316" s="284"/>
      <c r="AJ316" s="284"/>
      <c r="AK316" s="284"/>
    </row>
    <row r="317" spans="12:37" ht="12" customHeight="1" x14ac:dyDescent="0.2">
      <c r="L317" s="206"/>
      <c r="O317" s="284"/>
      <c r="P317" s="284"/>
      <c r="Q317" s="284"/>
      <c r="R317" s="284"/>
      <c r="S317" s="284"/>
      <c r="T317" s="284"/>
      <c r="U317" s="284"/>
      <c r="V317" s="284"/>
      <c r="W317" s="284"/>
      <c r="X317" s="284"/>
      <c r="Y317" s="284"/>
      <c r="Z317" s="284"/>
      <c r="AA317" s="284"/>
      <c r="AB317" s="284"/>
      <c r="AC317" s="284"/>
      <c r="AD317" s="284"/>
      <c r="AE317" s="284"/>
      <c r="AF317" s="284"/>
      <c r="AG317" s="284"/>
      <c r="AH317" s="284"/>
      <c r="AI317" s="284"/>
      <c r="AJ317" s="284"/>
      <c r="AK317" s="284"/>
    </row>
    <row r="318" spans="12:37" ht="12" customHeight="1" x14ac:dyDescent="0.2">
      <c r="L318" s="206"/>
      <c r="O318" s="284"/>
      <c r="P318" s="284"/>
      <c r="Q318" s="284"/>
      <c r="R318" s="284"/>
      <c r="S318" s="284"/>
      <c r="T318" s="284"/>
      <c r="U318" s="284"/>
      <c r="V318" s="284"/>
      <c r="W318" s="284"/>
      <c r="X318" s="284"/>
      <c r="Y318" s="284"/>
      <c r="Z318" s="284"/>
      <c r="AA318" s="284"/>
      <c r="AB318" s="284"/>
      <c r="AC318" s="284"/>
      <c r="AD318" s="284"/>
      <c r="AE318" s="284"/>
      <c r="AF318" s="284"/>
      <c r="AG318" s="284"/>
      <c r="AH318" s="284"/>
      <c r="AI318" s="284"/>
      <c r="AJ318" s="284"/>
      <c r="AK318" s="284"/>
    </row>
    <row r="319" spans="12:37" ht="12" customHeight="1" x14ac:dyDescent="0.2">
      <c r="L319" s="206"/>
      <c r="O319" s="284"/>
      <c r="P319" s="284"/>
      <c r="Q319" s="284"/>
      <c r="R319" s="284"/>
      <c r="S319" s="284"/>
      <c r="T319" s="284"/>
      <c r="U319" s="284"/>
      <c r="V319" s="284"/>
      <c r="W319" s="284"/>
      <c r="X319" s="284"/>
      <c r="Y319" s="284"/>
      <c r="Z319" s="284"/>
      <c r="AA319" s="284"/>
      <c r="AB319" s="284"/>
      <c r="AC319" s="284"/>
      <c r="AD319" s="284"/>
      <c r="AE319" s="284"/>
      <c r="AF319" s="284"/>
      <c r="AG319" s="284"/>
      <c r="AH319" s="284"/>
      <c r="AI319" s="284"/>
      <c r="AJ319" s="284"/>
      <c r="AK319" s="284"/>
    </row>
    <row r="320" spans="12:37" ht="12" customHeight="1" x14ac:dyDescent="0.2">
      <c r="L320" s="206"/>
      <c r="O320" s="284"/>
      <c r="P320" s="284"/>
      <c r="Q320" s="284"/>
      <c r="R320" s="284"/>
      <c r="S320" s="284"/>
      <c r="T320" s="284"/>
      <c r="U320" s="284"/>
      <c r="V320" s="284"/>
      <c r="W320" s="284"/>
      <c r="X320" s="284"/>
      <c r="Y320" s="284"/>
      <c r="Z320" s="284"/>
      <c r="AA320" s="284"/>
      <c r="AB320" s="284"/>
      <c r="AC320" s="284"/>
      <c r="AD320" s="284"/>
      <c r="AE320" s="284"/>
      <c r="AF320" s="284"/>
      <c r="AG320" s="284"/>
      <c r="AH320" s="284"/>
      <c r="AI320" s="284"/>
      <c r="AJ320" s="284"/>
      <c r="AK320" s="284"/>
    </row>
    <row r="321" spans="12:37" ht="12" customHeight="1" x14ac:dyDescent="0.2">
      <c r="L321" s="206"/>
      <c r="O321" s="284"/>
      <c r="P321" s="284"/>
      <c r="Q321" s="284"/>
      <c r="R321" s="284"/>
      <c r="S321" s="284"/>
      <c r="T321" s="284"/>
      <c r="U321" s="284"/>
      <c r="V321" s="284"/>
      <c r="W321" s="284"/>
      <c r="X321" s="284"/>
      <c r="Y321" s="284"/>
      <c r="Z321" s="284"/>
      <c r="AA321" s="284"/>
      <c r="AB321" s="284"/>
      <c r="AC321" s="284"/>
      <c r="AD321" s="284"/>
      <c r="AE321" s="284"/>
      <c r="AF321" s="284"/>
      <c r="AG321" s="284"/>
      <c r="AH321" s="284"/>
      <c r="AI321" s="284"/>
      <c r="AJ321" s="284"/>
      <c r="AK321" s="284"/>
    </row>
    <row r="322" spans="12:37" ht="12" customHeight="1" x14ac:dyDescent="0.2">
      <c r="L322" s="206"/>
      <c r="O322" s="284"/>
      <c r="P322" s="284"/>
      <c r="Q322" s="284"/>
      <c r="R322" s="284"/>
      <c r="S322" s="284"/>
      <c r="T322" s="284"/>
      <c r="U322" s="284"/>
      <c r="V322" s="284"/>
      <c r="W322" s="284"/>
      <c r="X322" s="284"/>
      <c r="Y322" s="284"/>
      <c r="Z322" s="284"/>
      <c r="AA322" s="284"/>
      <c r="AB322" s="284"/>
      <c r="AC322" s="284"/>
      <c r="AD322" s="284"/>
      <c r="AE322" s="284"/>
      <c r="AF322" s="284"/>
      <c r="AG322" s="284"/>
      <c r="AH322" s="284"/>
      <c r="AI322" s="284"/>
      <c r="AJ322" s="284"/>
      <c r="AK322" s="284"/>
    </row>
    <row r="323" spans="12:37" ht="12" customHeight="1" x14ac:dyDescent="0.2">
      <c r="L323" s="206"/>
      <c r="O323" s="284"/>
      <c r="P323" s="284"/>
      <c r="Q323" s="284"/>
      <c r="R323" s="284"/>
      <c r="S323" s="284"/>
      <c r="T323" s="284"/>
      <c r="U323" s="284"/>
      <c r="V323" s="284"/>
      <c r="W323" s="284"/>
      <c r="X323" s="284"/>
      <c r="Y323" s="284"/>
      <c r="Z323" s="284"/>
      <c r="AA323" s="284"/>
      <c r="AB323" s="284"/>
      <c r="AC323" s="284"/>
      <c r="AD323" s="284"/>
      <c r="AE323" s="284"/>
      <c r="AF323" s="284"/>
      <c r="AG323" s="284"/>
      <c r="AH323" s="284"/>
      <c r="AI323" s="284"/>
      <c r="AJ323" s="284"/>
      <c r="AK323" s="284"/>
    </row>
    <row r="324" spans="12:37" ht="12" customHeight="1" x14ac:dyDescent="0.2">
      <c r="L324" s="206"/>
      <c r="O324" s="284"/>
      <c r="P324" s="284"/>
      <c r="Q324" s="284"/>
      <c r="R324" s="284"/>
      <c r="S324" s="284"/>
      <c r="T324" s="284"/>
      <c r="U324" s="284"/>
      <c r="V324" s="284"/>
      <c r="W324" s="284"/>
      <c r="X324" s="284"/>
      <c r="Y324" s="284"/>
      <c r="Z324" s="284"/>
      <c r="AA324" s="284"/>
      <c r="AB324" s="284"/>
      <c r="AC324" s="284"/>
      <c r="AD324" s="284"/>
      <c r="AE324" s="284"/>
      <c r="AF324" s="284"/>
      <c r="AG324" s="284"/>
      <c r="AH324" s="284"/>
      <c r="AI324" s="284"/>
      <c r="AJ324" s="284"/>
      <c r="AK324" s="284"/>
    </row>
    <row r="325" spans="12:37" ht="12" customHeight="1" x14ac:dyDescent="0.2">
      <c r="L325" s="206"/>
      <c r="O325" s="284"/>
      <c r="P325" s="284"/>
      <c r="Q325" s="284"/>
      <c r="R325" s="284"/>
      <c r="S325" s="284"/>
      <c r="T325" s="284"/>
      <c r="U325" s="284"/>
      <c r="V325" s="284"/>
      <c r="W325" s="284"/>
      <c r="X325" s="284"/>
      <c r="Y325" s="284"/>
      <c r="Z325" s="284"/>
      <c r="AA325" s="284"/>
      <c r="AB325" s="284"/>
      <c r="AC325" s="284"/>
      <c r="AD325" s="284"/>
      <c r="AE325" s="284"/>
      <c r="AF325" s="284"/>
      <c r="AG325" s="284"/>
      <c r="AH325" s="284"/>
      <c r="AI325" s="284"/>
      <c r="AJ325" s="284"/>
      <c r="AK325" s="284"/>
    </row>
    <row r="326" spans="12:37" ht="12" customHeight="1" x14ac:dyDescent="0.2">
      <c r="L326" s="206"/>
      <c r="O326" s="284"/>
      <c r="P326" s="284"/>
      <c r="Q326" s="284"/>
      <c r="R326" s="284"/>
      <c r="S326" s="284"/>
      <c r="T326" s="284"/>
      <c r="U326" s="284"/>
      <c r="V326" s="284"/>
      <c r="W326" s="284"/>
      <c r="X326" s="284"/>
      <c r="Y326" s="284"/>
      <c r="Z326" s="284"/>
      <c r="AA326" s="284"/>
      <c r="AB326" s="284"/>
      <c r="AC326" s="284"/>
      <c r="AD326" s="284"/>
      <c r="AE326" s="284"/>
      <c r="AF326" s="284"/>
      <c r="AG326" s="284"/>
      <c r="AH326" s="284"/>
      <c r="AI326" s="284"/>
      <c r="AJ326" s="284"/>
      <c r="AK326" s="284"/>
    </row>
    <row r="327" spans="12:37" ht="12" customHeight="1" x14ac:dyDescent="0.2">
      <c r="L327" s="206"/>
      <c r="O327" s="284"/>
      <c r="P327" s="284"/>
      <c r="Q327" s="284"/>
      <c r="R327" s="284"/>
      <c r="S327" s="284"/>
      <c r="T327" s="284"/>
      <c r="U327" s="284"/>
      <c r="V327" s="284"/>
      <c r="W327" s="284"/>
      <c r="X327" s="284"/>
      <c r="Y327" s="284"/>
      <c r="Z327" s="284"/>
      <c r="AA327" s="284"/>
      <c r="AB327" s="284"/>
      <c r="AC327" s="284"/>
      <c r="AD327" s="284"/>
      <c r="AE327" s="284"/>
      <c r="AF327" s="284"/>
      <c r="AG327" s="284"/>
      <c r="AH327" s="284"/>
      <c r="AI327" s="284"/>
      <c r="AJ327" s="284"/>
      <c r="AK327" s="284"/>
    </row>
    <row r="328" spans="12:37" ht="12" customHeight="1" x14ac:dyDescent="0.2">
      <c r="L328" s="206"/>
      <c r="O328" s="284"/>
      <c r="P328" s="284"/>
      <c r="Q328" s="284"/>
      <c r="R328" s="284"/>
      <c r="S328" s="284"/>
      <c r="T328" s="284"/>
      <c r="U328" s="284"/>
      <c r="V328" s="284"/>
      <c r="W328" s="284"/>
      <c r="X328" s="284"/>
      <c r="Y328" s="284"/>
      <c r="Z328" s="284"/>
      <c r="AA328" s="284"/>
      <c r="AB328" s="284"/>
      <c r="AC328" s="284"/>
      <c r="AD328" s="284"/>
      <c r="AE328" s="284"/>
      <c r="AF328" s="284"/>
      <c r="AG328" s="284"/>
      <c r="AH328" s="284"/>
      <c r="AI328" s="284"/>
      <c r="AJ328" s="284"/>
      <c r="AK328" s="284"/>
    </row>
    <row r="329" spans="12:37" ht="12" customHeight="1" x14ac:dyDescent="0.2">
      <c r="L329" s="206"/>
      <c r="O329" s="284"/>
      <c r="P329" s="284"/>
      <c r="Q329" s="284"/>
      <c r="R329" s="284"/>
      <c r="S329" s="284"/>
      <c r="T329" s="284"/>
      <c r="U329" s="284"/>
      <c r="V329" s="284"/>
      <c r="W329" s="284"/>
      <c r="X329" s="284"/>
      <c r="Y329" s="284"/>
      <c r="Z329" s="284"/>
      <c r="AA329" s="284"/>
      <c r="AB329" s="284"/>
      <c r="AC329" s="284"/>
      <c r="AD329" s="284"/>
      <c r="AE329" s="284"/>
      <c r="AF329" s="284"/>
      <c r="AG329" s="284"/>
      <c r="AH329" s="284"/>
      <c r="AI329" s="284"/>
      <c r="AJ329" s="284"/>
      <c r="AK329" s="284"/>
    </row>
    <row r="330" spans="12:37" ht="12" customHeight="1" x14ac:dyDescent="0.2">
      <c r="L330" s="206"/>
      <c r="O330" s="284"/>
      <c r="P330" s="284"/>
      <c r="Q330" s="284"/>
      <c r="R330" s="284"/>
      <c r="S330" s="284"/>
      <c r="T330" s="284"/>
      <c r="U330" s="284"/>
      <c r="V330" s="284"/>
      <c r="W330" s="284"/>
      <c r="X330" s="284"/>
      <c r="Y330" s="284"/>
      <c r="Z330" s="284"/>
      <c r="AA330" s="284"/>
      <c r="AB330" s="284"/>
      <c r="AC330" s="284"/>
      <c r="AD330" s="284"/>
      <c r="AE330" s="284"/>
      <c r="AF330" s="284"/>
      <c r="AG330" s="284"/>
      <c r="AH330" s="284"/>
      <c r="AI330" s="284"/>
      <c r="AJ330" s="284"/>
      <c r="AK330" s="284"/>
    </row>
    <row r="331" spans="12:37" ht="12" customHeight="1" x14ac:dyDescent="0.2">
      <c r="L331" s="206"/>
      <c r="O331" s="284"/>
      <c r="P331" s="284"/>
      <c r="Q331" s="284"/>
      <c r="R331" s="284"/>
      <c r="S331" s="284"/>
      <c r="T331" s="284"/>
      <c r="U331" s="284"/>
      <c r="V331" s="284"/>
      <c r="W331" s="284"/>
      <c r="X331" s="284"/>
      <c r="Y331" s="284"/>
      <c r="Z331" s="284"/>
      <c r="AA331" s="284"/>
      <c r="AB331" s="284"/>
      <c r="AC331" s="284"/>
      <c r="AD331" s="284"/>
      <c r="AE331" s="284"/>
      <c r="AF331" s="284"/>
      <c r="AG331" s="284"/>
      <c r="AH331" s="284"/>
      <c r="AI331" s="284"/>
      <c r="AJ331" s="284"/>
      <c r="AK331" s="284"/>
    </row>
    <row r="332" spans="12:37" ht="12" customHeight="1" x14ac:dyDescent="0.2">
      <c r="L332" s="206"/>
      <c r="O332" s="284"/>
      <c r="P332" s="284"/>
      <c r="Q332" s="284"/>
      <c r="R332" s="284"/>
      <c r="S332" s="284"/>
      <c r="T332" s="284"/>
      <c r="U332" s="284"/>
      <c r="V332" s="284"/>
      <c r="W332" s="284"/>
      <c r="X332" s="284"/>
      <c r="Y332" s="284"/>
      <c r="Z332" s="284"/>
      <c r="AA332" s="284"/>
      <c r="AB332" s="284"/>
      <c r="AC332" s="284"/>
      <c r="AD332" s="284"/>
      <c r="AE332" s="284"/>
      <c r="AF332" s="284"/>
      <c r="AG332" s="284"/>
      <c r="AH332" s="284"/>
      <c r="AI332" s="284"/>
      <c r="AJ332" s="284"/>
      <c r="AK332" s="284"/>
    </row>
    <row r="333" spans="12:37" ht="12" customHeight="1" x14ac:dyDescent="0.2">
      <c r="L333" s="206"/>
      <c r="O333" s="284"/>
      <c r="P333" s="284"/>
      <c r="Q333" s="284"/>
      <c r="R333" s="284"/>
      <c r="S333" s="284"/>
      <c r="T333" s="284"/>
      <c r="U333" s="284"/>
      <c r="V333" s="284"/>
      <c r="W333" s="284"/>
      <c r="X333" s="284"/>
      <c r="Y333" s="284"/>
      <c r="Z333" s="284"/>
      <c r="AA333" s="284"/>
      <c r="AB333" s="284"/>
      <c r="AC333" s="284"/>
      <c r="AD333" s="284"/>
      <c r="AE333" s="284"/>
      <c r="AF333" s="284"/>
      <c r="AG333" s="284"/>
      <c r="AH333" s="284"/>
      <c r="AI333" s="284"/>
      <c r="AJ333" s="284"/>
      <c r="AK333" s="284"/>
    </row>
    <row r="334" spans="12:37" ht="12" customHeight="1" x14ac:dyDescent="0.2">
      <c r="L334" s="206"/>
      <c r="O334" s="284"/>
      <c r="P334" s="284"/>
      <c r="Q334" s="284"/>
      <c r="R334" s="284"/>
      <c r="S334" s="284"/>
      <c r="T334" s="284"/>
      <c r="U334" s="284"/>
      <c r="V334" s="284"/>
      <c r="W334" s="284"/>
      <c r="X334" s="284"/>
      <c r="Y334" s="284"/>
      <c r="Z334" s="284"/>
      <c r="AA334" s="284"/>
      <c r="AB334" s="284"/>
      <c r="AC334" s="284"/>
      <c r="AD334" s="284"/>
      <c r="AE334" s="284"/>
      <c r="AF334" s="284"/>
      <c r="AG334" s="284"/>
      <c r="AH334" s="284"/>
      <c r="AI334" s="284"/>
      <c r="AJ334" s="284"/>
      <c r="AK334" s="284"/>
    </row>
    <row r="335" spans="12:37" ht="12" customHeight="1" x14ac:dyDescent="0.2">
      <c r="L335" s="206"/>
      <c r="O335" s="284"/>
      <c r="P335" s="284"/>
      <c r="Q335" s="284"/>
      <c r="R335" s="284"/>
      <c r="S335" s="284"/>
      <c r="T335" s="284"/>
      <c r="U335" s="284"/>
      <c r="V335" s="284"/>
      <c r="W335" s="284"/>
      <c r="X335" s="284"/>
      <c r="Y335" s="284"/>
      <c r="Z335" s="284"/>
      <c r="AA335" s="284"/>
      <c r="AB335" s="284"/>
      <c r="AC335" s="284"/>
      <c r="AD335" s="284"/>
      <c r="AE335" s="284"/>
      <c r="AF335" s="284"/>
      <c r="AG335" s="284"/>
      <c r="AH335" s="284"/>
      <c r="AI335" s="284"/>
      <c r="AJ335" s="284"/>
      <c r="AK335" s="284"/>
    </row>
    <row r="336" spans="12:37" ht="12" customHeight="1" x14ac:dyDescent="0.2">
      <c r="L336" s="206"/>
      <c r="O336" s="284"/>
      <c r="P336" s="284"/>
      <c r="Q336" s="284"/>
      <c r="R336" s="284"/>
      <c r="S336" s="284"/>
      <c r="T336" s="284"/>
      <c r="U336" s="284"/>
      <c r="V336" s="284"/>
      <c r="W336" s="284"/>
      <c r="X336" s="284"/>
      <c r="Y336" s="284"/>
      <c r="Z336" s="284"/>
      <c r="AA336" s="284"/>
      <c r="AB336" s="284"/>
      <c r="AC336" s="284"/>
      <c r="AD336" s="284"/>
      <c r="AE336" s="284"/>
      <c r="AF336" s="284"/>
      <c r="AG336" s="284"/>
      <c r="AH336" s="284"/>
      <c r="AI336" s="284"/>
      <c r="AJ336" s="284"/>
      <c r="AK336" s="284"/>
    </row>
    <row r="337" spans="12:37" ht="12" customHeight="1" x14ac:dyDescent="0.2">
      <c r="L337" s="206"/>
      <c r="O337" s="284"/>
      <c r="P337" s="284"/>
      <c r="Q337" s="284"/>
      <c r="R337" s="284"/>
      <c r="S337" s="284"/>
      <c r="T337" s="284"/>
      <c r="U337" s="284"/>
      <c r="V337" s="284"/>
      <c r="W337" s="284"/>
      <c r="X337" s="284"/>
      <c r="Y337" s="284"/>
      <c r="Z337" s="284"/>
      <c r="AA337" s="284"/>
      <c r="AB337" s="284"/>
      <c r="AC337" s="284"/>
      <c r="AD337" s="284"/>
      <c r="AE337" s="284"/>
      <c r="AF337" s="284"/>
      <c r="AG337" s="284"/>
      <c r="AH337" s="284"/>
      <c r="AI337" s="284"/>
      <c r="AJ337" s="284"/>
      <c r="AK337" s="284"/>
    </row>
    <row r="338" spans="12:37" ht="12" customHeight="1" x14ac:dyDescent="0.2">
      <c r="L338" s="206"/>
      <c r="O338" s="284"/>
      <c r="P338" s="284"/>
      <c r="Q338" s="284"/>
      <c r="R338" s="284"/>
      <c r="S338" s="284"/>
      <c r="T338" s="284"/>
      <c r="U338" s="284"/>
      <c r="V338" s="284"/>
      <c r="W338" s="284"/>
      <c r="X338" s="284"/>
      <c r="Y338" s="284"/>
      <c r="Z338" s="284"/>
      <c r="AA338" s="284"/>
      <c r="AB338" s="284"/>
      <c r="AC338" s="284"/>
      <c r="AD338" s="284"/>
      <c r="AE338" s="284"/>
      <c r="AF338" s="284"/>
      <c r="AG338" s="284"/>
      <c r="AH338" s="284"/>
      <c r="AI338" s="284"/>
      <c r="AJ338" s="284"/>
      <c r="AK338" s="284"/>
    </row>
    <row r="339" spans="12:37" ht="12" customHeight="1" x14ac:dyDescent="0.2">
      <c r="L339" s="206"/>
      <c r="O339" s="284"/>
      <c r="P339" s="284"/>
      <c r="Q339" s="284"/>
      <c r="R339" s="284"/>
      <c r="S339" s="284"/>
      <c r="T339" s="284"/>
      <c r="U339" s="284"/>
      <c r="V339" s="284"/>
      <c r="W339" s="284"/>
      <c r="X339" s="284"/>
      <c r="Y339" s="284"/>
      <c r="Z339" s="284"/>
      <c r="AA339" s="284"/>
      <c r="AB339" s="284"/>
      <c r="AC339" s="284"/>
      <c r="AD339" s="284"/>
      <c r="AE339" s="284"/>
      <c r="AF339" s="284"/>
      <c r="AG339" s="284"/>
      <c r="AH339" s="284"/>
      <c r="AI339" s="284"/>
      <c r="AJ339" s="284"/>
      <c r="AK339" s="284"/>
    </row>
    <row r="340" spans="12:37" ht="12" customHeight="1" x14ac:dyDescent="0.2">
      <c r="L340" s="206"/>
      <c r="O340" s="284"/>
      <c r="P340" s="284"/>
      <c r="Q340" s="284"/>
      <c r="R340" s="284"/>
      <c r="S340" s="284"/>
      <c r="T340" s="284"/>
      <c r="U340" s="284"/>
      <c r="V340" s="284"/>
      <c r="W340" s="284"/>
      <c r="X340" s="284"/>
      <c r="Y340" s="284"/>
      <c r="Z340" s="284"/>
      <c r="AA340" s="284"/>
      <c r="AB340" s="284"/>
      <c r="AC340" s="284"/>
      <c r="AD340" s="284"/>
      <c r="AE340" s="284"/>
      <c r="AF340" s="284"/>
      <c r="AG340" s="284"/>
      <c r="AH340" s="284"/>
      <c r="AI340" s="284"/>
      <c r="AJ340" s="284"/>
      <c r="AK340" s="284"/>
    </row>
    <row r="341" spans="12:37" ht="12" customHeight="1" x14ac:dyDescent="0.2">
      <c r="L341" s="206"/>
      <c r="O341" s="284"/>
      <c r="P341" s="284"/>
      <c r="Q341" s="284"/>
      <c r="R341" s="284"/>
      <c r="S341" s="284"/>
      <c r="T341" s="284"/>
      <c r="U341" s="284"/>
      <c r="V341" s="284"/>
      <c r="W341" s="284"/>
      <c r="X341" s="284"/>
      <c r="Y341" s="284"/>
      <c r="Z341" s="284"/>
      <c r="AA341" s="284"/>
      <c r="AB341" s="284"/>
      <c r="AC341" s="284"/>
      <c r="AD341" s="284"/>
      <c r="AE341" s="284"/>
      <c r="AF341" s="284"/>
      <c r="AG341" s="284"/>
      <c r="AH341" s="284"/>
      <c r="AI341" s="284"/>
      <c r="AJ341" s="284"/>
      <c r="AK341" s="284"/>
    </row>
    <row r="342" spans="12:37" ht="12" customHeight="1" x14ac:dyDescent="0.2">
      <c r="L342" s="206"/>
      <c r="O342" s="284"/>
      <c r="P342" s="284"/>
      <c r="Q342" s="284"/>
      <c r="R342" s="284"/>
      <c r="S342" s="284"/>
      <c r="T342" s="284"/>
      <c r="U342" s="284"/>
      <c r="V342" s="284"/>
      <c r="W342" s="284"/>
      <c r="X342" s="284"/>
      <c r="Y342" s="284"/>
      <c r="Z342" s="284"/>
      <c r="AA342" s="284"/>
      <c r="AB342" s="284"/>
      <c r="AC342" s="284"/>
      <c r="AD342" s="284"/>
      <c r="AE342" s="284"/>
      <c r="AF342" s="284"/>
      <c r="AG342" s="284"/>
      <c r="AH342" s="284"/>
      <c r="AI342" s="284"/>
      <c r="AJ342" s="284"/>
      <c r="AK342" s="284"/>
    </row>
    <row r="343" spans="12:37" ht="12" customHeight="1" x14ac:dyDescent="0.2">
      <c r="L343" s="206"/>
      <c r="O343" s="284"/>
      <c r="P343" s="284"/>
      <c r="Q343" s="284"/>
      <c r="R343" s="284"/>
      <c r="S343" s="284"/>
      <c r="T343" s="284"/>
      <c r="U343" s="284"/>
      <c r="V343" s="284"/>
      <c r="W343" s="284"/>
      <c r="X343" s="284"/>
      <c r="Y343" s="284"/>
      <c r="Z343" s="284"/>
      <c r="AA343" s="284"/>
      <c r="AB343" s="284"/>
      <c r="AC343" s="284"/>
      <c r="AD343" s="284"/>
      <c r="AE343" s="284"/>
      <c r="AF343" s="284"/>
      <c r="AG343" s="284"/>
      <c r="AH343" s="284"/>
      <c r="AI343" s="284"/>
      <c r="AJ343" s="284"/>
      <c r="AK343" s="284"/>
    </row>
    <row r="344" spans="12:37" ht="12" customHeight="1" x14ac:dyDescent="0.2">
      <c r="L344" s="206"/>
      <c r="O344" s="284"/>
      <c r="P344" s="284"/>
      <c r="Q344" s="284"/>
      <c r="R344" s="284"/>
      <c r="S344" s="284"/>
      <c r="T344" s="284"/>
      <c r="U344" s="284"/>
      <c r="V344" s="284"/>
      <c r="W344" s="284"/>
      <c r="X344" s="284"/>
      <c r="Y344" s="284"/>
      <c r="Z344" s="284"/>
      <c r="AA344" s="284"/>
      <c r="AB344" s="284"/>
      <c r="AC344" s="284"/>
      <c r="AD344" s="284"/>
      <c r="AE344" s="284"/>
      <c r="AF344" s="284"/>
      <c r="AG344" s="284"/>
      <c r="AH344" s="284"/>
      <c r="AI344" s="284"/>
      <c r="AJ344" s="284"/>
      <c r="AK344" s="284"/>
    </row>
    <row r="345" spans="12:37" ht="12" customHeight="1" x14ac:dyDescent="0.2">
      <c r="L345" s="206"/>
      <c r="O345" s="284"/>
      <c r="P345" s="284"/>
      <c r="Q345" s="284"/>
      <c r="R345" s="284"/>
      <c r="S345" s="284"/>
      <c r="T345" s="284"/>
      <c r="U345" s="284"/>
      <c r="V345" s="284"/>
      <c r="W345" s="284"/>
      <c r="X345" s="284"/>
      <c r="Y345" s="284"/>
      <c r="Z345" s="284"/>
      <c r="AA345" s="284"/>
      <c r="AB345" s="284"/>
      <c r="AC345" s="284"/>
      <c r="AD345" s="284"/>
      <c r="AE345" s="284"/>
      <c r="AF345" s="284"/>
      <c r="AG345" s="284"/>
      <c r="AH345" s="284"/>
      <c r="AI345" s="284"/>
      <c r="AJ345" s="284"/>
      <c r="AK345" s="284"/>
    </row>
    <row r="346" spans="12:37" ht="12" customHeight="1" x14ac:dyDescent="0.2">
      <c r="L346" s="206"/>
      <c r="O346" s="284"/>
      <c r="P346" s="284"/>
      <c r="Q346" s="284"/>
      <c r="R346" s="284"/>
      <c r="S346" s="284"/>
      <c r="T346" s="284"/>
      <c r="U346" s="284"/>
      <c r="V346" s="284"/>
      <c r="W346" s="284"/>
      <c r="X346" s="284"/>
      <c r="Y346" s="284"/>
      <c r="Z346" s="284"/>
      <c r="AA346" s="284"/>
      <c r="AB346" s="284"/>
      <c r="AC346" s="284"/>
      <c r="AD346" s="284"/>
      <c r="AE346" s="284"/>
      <c r="AF346" s="284"/>
      <c r="AG346" s="284"/>
      <c r="AH346" s="284"/>
      <c r="AI346" s="284"/>
      <c r="AJ346" s="284"/>
      <c r="AK346" s="284"/>
    </row>
    <row r="347" spans="12:37" ht="12" customHeight="1" x14ac:dyDescent="0.2">
      <c r="L347" s="206"/>
      <c r="O347" s="284"/>
      <c r="P347" s="284"/>
      <c r="Q347" s="284"/>
      <c r="R347" s="284"/>
      <c r="S347" s="284"/>
      <c r="T347" s="284"/>
      <c r="U347" s="284"/>
      <c r="V347" s="284"/>
      <c r="W347" s="284"/>
      <c r="X347" s="284"/>
      <c r="Y347" s="284"/>
      <c r="Z347" s="284"/>
      <c r="AA347" s="284"/>
      <c r="AB347" s="284"/>
      <c r="AC347" s="284"/>
      <c r="AD347" s="284"/>
      <c r="AE347" s="284"/>
      <c r="AF347" s="284"/>
      <c r="AG347" s="284"/>
      <c r="AH347" s="284"/>
      <c r="AI347" s="284"/>
      <c r="AJ347" s="284"/>
      <c r="AK347" s="284"/>
    </row>
    <row r="348" spans="12:37" ht="12" customHeight="1" x14ac:dyDescent="0.2">
      <c r="L348" s="206"/>
      <c r="O348" s="284"/>
      <c r="P348" s="284"/>
      <c r="Q348" s="284"/>
      <c r="R348" s="284"/>
      <c r="S348" s="284"/>
      <c r="T348" s="284"/>
      <c r="U348" s="284"/>
      <c r="V348" s="284"/>
      <c r="W348" s="284"/>
      <c r="X348" s="284"/>
      <c r="Y348" s="284"/>
      <c r="Z348" s="284"/>
      <c r="AA348" s="284"/>
      <c r="AB348" s="284"/>
      <c r="AC348" s="284"/>
      <c r="AD348" s="284"/>
      <c r="AE348" s="284"/>
      <c r="AF348" s="284"/>
      <c r="AG348" s="284"/>
      <c r="AH348" s="284"/>
      <c r="AI348" s="284"/>
      <c r="AJ348" s="284"/>
      <c r="AK348" s="284"/>
    </row>
    <row r="349" spans="12:37" ht="12" customHeight="1" x14ac:dyDescent="0.2">
      <c r="L349" s="206"/>
      <c r="O349" s="284"/>
      <c r="P349" s="284"/>
      <c r="Q349" s="284"/>
      <c r="R349" s="284"/>
      <c r="S349" s="284"/>
      <c r="T349" s="284"/>
      <c r="U349" s="284"/>
      <c r="V349" s="284"/>
      <c r="W349" s="284"/>
      <c r="X349" s="284"/>
      <c r="Y349" s="284"/>
      <c r="Z349" s="284"/>
      <c r="AA349" s="284"/>
      <c r="AB349" s="284"/>
      <c r="AC349" s="284"/>
      <c r="AD349" s="284"/>
      <c r="AE349" s="284"/>
      <c r="AF349" s="284"/>
      <c r="AG349" s="284"/>
      <c r="AH349" s="284"/>
      <c r="AI349" s="284"/>
      <c r="AJ349" s="284"/>
      <c r="AK349" s="284"/>
    </row>
    <row r="350" spans="12:37" ht="12" customHeight="1" x14ac:dyDescent="0.2">
      <c r="L350" s="206"/>
      <c r="O350" s="284"/>
      <c r="P350" s="284"/>
      <c r="Q350" s="284"/>
      <c r="R350" s="284"/>
      <c r="S350" s="284"/>
      <c r="T350" s="284"/>
      <c r="U350" s="284"/>
      <c r="V350" s="284"/>
      <c r="W350" s="284"/>
      <c r="X350" s="284"/>
      <c r="Y350" s="284"/>
      <c r="Z350" s="284"/>
      <c r="AA350" s="284"/>
      <c r="AB350" s="284"/>
      <c r="AC350" s="284"/>
      <c r="AD350" s="284"/>
      <c r="AE350" s="284"/>
      <c r="AF350" s="284"/>
      <c r="AG350" s="284"/>
      <c r="AH350" s="284"/>
      <c r="AI350" s="284"/>
      <c r="AJ350" s="284"/>
      <c r="AK350" s="284"/>
    </row>
    <row r="351" spans="12:37" ht="12" customHeight="1" x14ac:dyDescent="0.2">
      <c r="L351" s="206"/>
      <c r="O351" s="284"/>
      <c r="P351" s="284"/>
      <c r="Q351" s="284"/>
      <c r="R351" s="284"/>
      <c r="S351" s="284"/>
      <c r="T351" s="284"/>
      <c r="U351" s="284"/>
      <c r="V351" s="284"/>
      <c r="W351" s="284"/>
      <c r="X351" s="284"/>
      <c r="Y351" s="284"/>
      <c r="Z351" s="284"/>
      <c r="AA351" s="284"/>
      <c r="AB351" s="284"/>
      <c r="AC351" s="284"/>
      <c r="AD351" s="284"/>
      <c r="AE351" s="284"/>
      <c r="AF351" s="284"/>
      <c r="AG351" s="284"/>
      <c r="AH351" s="284"/>
      <c r="AI351" s="284"/>
      <c r="AJ351" s="284"/>
      <c r="AK351" s="284"/>
    </row>
    <row r="352" spans="12:37" ht="12" customHeight="1" x14ac:dyDescent="0.2">
      <c r="L352" s="206"/>
      <c r="O352" s="284"/>
      <c r="P352" s="284"/>
      <c r="Q352" s="284"/>
      <c r="R352" s="284"/>
      <c r="S352" s="284"/>
      <c r="T352" s="284"/>
      <c r="U352" s="284"/>
      <c r="V352" s="284"/>
      <c r="W352" s="284"/>
      <c r="X352" s="284"/>
      <c r="Y352" s="284"/>
      <c r="Z352" s="284"/>
      <c r="AA352" s="284"/>
      <c r="AB352" s="284"/>
      <c r="AC352" s="284"/>
      <c r="AD352" s="284"/>
      <c r="AE352" s="284"/>
      <c r="AF352" s="284"/>
      <c r="AG352" s="284"/>
      <c r="AH352" s="284"/>
      <c r="AI352" s="284"/>
      <c r="AJ352" s="284"/>
      <c r="AK352" s="284"/>
    </row>
    <row r="353" spans="12:37" ht="12" customHeight="1" x14ac:dyDescent="0.2">
      <c r="L353" s="206"/>
      <c r="O353" s="284"/>
      <c r="P353" s="284"/>
      <c r="Q353" s="284"/>
      <c r="R353" s="284"/>
      <c r="S353" s="284"/>
      <c r="T353" s="284"/>
      <c r="U353" s="284"/>
      <c r="V353" s="284"/>
      <c r="W353" s="284"/>
      <c r="X353" s="284"/>
      <c r="Y353" s="284"/>
      <c r="Z353" s="284"/>
      <c r="AA353" s="284"/>
      <c r="AB353" s="284"/>
      <c r="AC353" s="284"/>
      <c r="AD353" s="284"/>
      <c r="AE353" s="284"/>
      <c r="AF353" s="284"/>
      <c r="AG353" s="284"/>
      <c r="AH353" s="284"/>
      <c r="AI353" s="284"/>
      <c r="AJ353" s="284"/>
      <c r="AK353" s="284"/>
    </row>
    <row r="354" spans="12:37" ht="12" customHeight="1" x14ac:dyDescent="0.2">
      <c r="L354" s="206"/>
      <c r="O354" s="284"/>
      <c r="P354" s="284"/>
      <c r="Q354" s="284"/>
      <c r="R354" s="284"/>
      <c r="S354" s="284"/>
      <c r="T354" s="284"/>
      <c r="U354" s="284"/>
      <c r="V354" s="284"/>
      <c r="W354" s="284"/>
      <c r="X354" s="284"/>
      <c r="Y354" s="284"/>
      <c r="Z354" s="284"/>
      <c r="AA354" s="284"/>
      <c r="AB354" s="284"/>
      <c r="AC354" s="284"/>
      <c r="AD354" s="284"/>
      <c r="AE354" s="284"/>
      <c r="AF354" s="284"/>
      <c r="AG354" s="284"/>
      <c r="AH354" s="284"/>
      <c r="AI354" s="284"/>
      <c r="AJ354" s="284"/>
      <c r="AK354" s="284"/>
    </row>
    <row r="355" spans="12:37" ht="12" customHeight="1" x14ac:dyDescent="0.2">
      <c r="L355" s="206"/>
      <c r="O355" s="284"/>
      <c r="P355" s="284"/>
      <c r="Q355" s="284"/>
      <c r="R355" s="284"/>
      <c r="S355" s="284"/>
      <c r="T355" s="284"/>
      <c r="U355" s="284"/>
      <c r="V355" s="284"/>
      <c r="W355" s="284"/>
      <c r="X355" s="284"/>
      <c r="Y355" s="284"/>
      <c r="Z355" s="284"/>
      <c r="AA355" s="284"/>
      <c r="AB355" s="284"/>
      <c r="AC355" s="284"/>
      <c r="AD355" s="284"/>
      <c r="AE355" s="284"/>
      <c r="AF355" s="284"/>
      <c r="AG355" s="284"/>
      <c r="AH355" s="284"/>
      <c r="AI355" s="284"/>
      <c r="AJ355" s="284"/>
      <c r="AK355" s="284"/>
    </row>
    <row r="356" spans="12:37" ht="12" customHeight="1" x14ac:dyDescent="0.2">
      <c r="L356" s="206"/>
      <c r="O356" s="284"/>
      <c r="P356" s="284"/>
      <c r="Q356" s="284"/>
      <c r="R356" s="284"/>
      <c r="S356" s="284"/>
      <c r="T356" s="284"/>
      <c r="U356" s="284"/>
      <c r="V356" s="284"/>
      <c r="W356" s="284"/>
      <c r="X356" s="284"/>
      <c r="Y356" s="284"/>
      <c r="Z356" s="284"/>
      <c r="AA356" s="284"/>
      <c r="AB356" s="284"/>
      <c r="AC356" s="284"/>
      <c r="AD356" s="284"/>
      <c r="AE356" s="284"/>
      <c r="AF356" s="284"/>
      <c r="AG356" s="284"/>
      <c r="AH356" s="284"/>
      <c r="AI356" s="284"/>
      <c r="AJ356" s="284"/>
      <c r="AK356" s="284"/>
    </row>
    <row r="357" spans="12:37" ht="12" customHeight="1" x14ac:dyDescent="0.2">
      <c r="L357" s="206"/>
      <c r="O357" s="284"/>
      <c r="P357" s="284"/>
      <c r="Q357" s="284"/>
      <c r="R357" s="284"/>
      <c r="S357" s="284"/>
      <c r="T357" s="284"/>
      <c r="U357" s="284"/>
      <c r="V357" s="284"/>
      <c r="W357" s="284"/>
      <c r="X357" s="284"/>
      <c r="Y357" s="284"/>
      <c r="Z357" s="284"/>
      <c r="AA357" s="284"/>
      <c r="AB357" s="284"/>
      <c r="AC357" s="284"/>
      <c r="AD357" s="284"/>
      <c r="AE357" s="284"/>
      <c r="AF357" s="284"/>
      <c r="AG357" s="284"/>
      <c r="AH357" s="284"/>
      <c r="AI357" s="284"/>
      <c r="AJ357" s="284"/>
      <c r="AK357" s="284"/>
    </row>
    <row r="358" spans="12:37" ht="12" customHeight="1" x14ac:dyDescent="0.2">
      <c r="L358" s="206"/>
      <c r="O358" s="284"/>
      <c r="P358" s="284"/>
      <c r="Q358" s="284"/>
      <c r="R358" s="284"/>
      <c r="S358" s="284"/>
      <c r="T358" s="284"/>
      <c r="U358" s="284"/>
      <c r="V358" s="284"/>
      <c r="W358" s="284"/>
      <c r="X358" s="284"/>
      <c r="Y358" s="284"/>
      <c r="Z358" s="284"/>
      <c r="AA358" s="284"/>
      <c r="AB358" s="284"/>
      <c r="AC358" s="284"/>
      <c r="AD358" s="284"/>
      <c r="AE358" s="284"/>
      <c r="AF358" s="284"/>
      <c r="AG358" s="284"/>
      <c r="AH358" s="284"/>
      <c r="AI358" s="284"/>
      <c r="AJ358" s="284"/>
      <c r="AK358" s="284"/>
    </row>
    <row r="359" spans="12:37" ht="12" customHeight="1" x14ac:dyDescent="0.2">
      <c r="L359" s="206"/>
      <c r="O359" s="284"/>
      <c r="P359" s="284"/>
      <c r="Q359" s="284"/>
      <c r="R359" s="284"/>
      <c r="S359" s="284"/>
      <c r="T359" s="284"/>
      <c r="U359" s="284"/>
      <c r="V359" s="284"/>
      <c r="W359" s="284"/>
      <c r="X359" s="284"/>
      <c r="Y359" s="284"/>
      <c r="Z359" s="284"/>
      <c r="AA359" s="284"/>
      <c r="AB359" s="284"/>
      <c r="AC359" s="284"/>
      <c r="AD359" s="284"/>
      <c r="AE359" s="284"/>
      <c r="AF359" s="284"/>
      <c r="AG359" s="284"/>
      <c r="AH359" s="284"/>
      <c r="AI359" s="284"/>
      <c r="AJ359" s="284"/>
      <c r="AK359" s="284"/>
    </row>
    <row r="360" spans="12:37" ht="12" customHeight="1" x14ac:dyDescent="0.2">
      <c r="L360" s="206"/>
      <c r="O360" s="284"/>
      <c r="P360" s="284"/>
      <c r="Q360" s="284"/>
      <c r="R360" s="284"/>
      <c r="S360" s="284"/>
      <c r="T360" s="284"/>
      <c r="U360" s="284"/>
      <c r="V360" s="284"/>
      <c r="W360" s="284"/>
      <c r="X360" s="284"/>
      <c r="Y360" s="284"/>
      <c r="Z360" s="284"/>
      <c r="AA360" s="284"/>
      <c r="AB360" s="284"/>
      <c r="AC360" s="284"/>
      <c r="AD360" s="284"/>
      <c r="AE360" s="284"/>
      <c r="AF360" s="284"/>
      <c r="AG360" s="284"/>
      <c r="AH360" s="284"/>
      <c r="AI360" s="284"/>
      <c r="AJ360" s="284"/>
      <c r="AK360" s="284"/>
    </row>
    <row r="361" spans="12:37" ht="12" customHeight="1" x14ac:dyDescent="0.2">
      <c r="L361" s="206"/>
      <c r="O361" s="284"/>
      <c r="P361" s="284"/>
      <c r="Q361" s="284"/>
      <c r="R361" s="284"/>
      <c r="S361" s="284"/>
      <c r="T361" s="284"/>
      <c r="U361" s="284"/>
      <c r="V361" s="284"/>
      <c r="W361" s="284"/>
      <c r="X361" s="284"/>
      <c r="Y361" s="284"/>
      <c r="Z361" s="284"/>
      <c r="AA361" s="284"/>
      <c r="AB361" s="284"/>
      <c r="AC361" s="284"/>
      <c r="AD361" s="284"/>
      <c r="AE361" s="284"/>
      <c r="AF361" s="284"/>
      <c r="AG361" s="284"/>
      <c r="AH361" s="284"/>
      <c r="AI361" s="284"/>
      <c r="AJ361" s="284"/>
      <c r="AK361" s="284"/>
    </row>
    <row r="362" spans="12:37" ht="12" customHeight="1" x14ac:dyDescent="0.2">
      <c r="L362" s="206"/>
      <c r="O362" s="284"/>
      <c r="P362" s="284"/>
      <c r="Q362" s="284"/>
      <c r="R362" s="284"/>
      <c r="S362" s="284"/>
      <c r="T362" s="284"/>
      <c r="U362" s="284"/>
      <c r="V362" s="284"/>
      <c r="W362" s="284"/>
      <c r="X362" s="284"/>
      <c r="Y362" s="284"/>
      <c r="Z362" s="284"/>
      <c r="AA362" s="284"/>
      <c r="AB362" s="284"/>
      <c r="AC362" s="284"/>
      <c r="AD362" s="284"/>
      <c r="AE362" s="284"/>
      <c r="AF362" s="284"/>
      <c r="AG362" s="284"/>
      <c r="AH362" s="284"/>
      <c r="AI362" s="284"/>
      <c r="AJ362" s="284"/>
      <c r="AK362" s="284"/>
    </row>
    <row r="363" spans="12:37" ht="12" customHeight="1" x14ac:dyDescent="0.2">
      <c r="L363" s="206"/>
      <c r="O363" s="284"/>
      <c r="P363" s="284"/>
      <c r="Q363" s="284"/>
      <c r="R363" s="284"/>
      <c r="S363" s="284"/>
      <c r="T363" s="284"/>
      <c r="U363" s="284"/>
      <c r="V363" s="284"/>
      <c r="W363" s="284"/>
      <c r="X363" s="284"/>
      <c r="Y363" s="284"/>
      <c r="Z363" s="284"/>
      <c r="AA363" s="284"/>
      <c r="AB363" s="284"/>
      <c r="AC363" s="284"/>
      <c r="AD363" s="284"/>
      <c r="AE363" s="284"/>
      <c r="AF363" s="284"/>
      <c r="AG363" s="284"/>
      <c r="AH363" s="284"/>
      <c r="AI363" s="284"/>
      <c r="AJ363" s="284"/>
      <c r="AK363" s="284"/>
    </row>
    <row r="364" spans="12:37" ht="12" customHeight="1" x14ac:dyDescent="0.2">
      <c r="L364" s="206"/>
      <c r="O364" s="284"/>
      <c r="P364" s="284"/>
      <c r="Q364" s="284"/>
      <c r="R364" s="284"/>
      <c r="S364" s="284"/>
      <c r="T364" s="284"/>
      <c r="U364" s="284"/>
      <c r="V364" s="284"/>
      <c r="W364" s="284"/>
      <c r="X364" s="284"/>
      <c r="Y364" s="284"/>
      <c r="Z364" s="284"/>
      <c r="AA364" s="284"/>
      <c r="AB364" s="284"/>
      <c r="AC364" s="284"/>
      <c r="AD364" s="284"/>
      <c r="AE364" s="284"/>
      <c r="AF364" s="284"/>
      <c r="AG364" s="284"/>
      <c r="AH364" s="284"/>
      <c r="AI364" s="284"/>
      <c r="AJ364" s="284"/>
      <c r="AK364" s="284"/>
    </row>
    <row r="365" spans="12:37" ht="12" customHeight="1" x14ac:dyDescent="0.2">
      <c r="L365" s="206"/>
      <c r="O365" s="284"/>
      <c r="P365" s="284"/>
      <c r="Q365" s="284"/>
      <c r="R365" s="284"/>
      <c r="S365" s="284"/>
      <c r="T365" s="284"/>
      <c r="U365" s="284"/>
      <c r="V365" s="284"/>
      <c r="W365" s="284"/>
      <c r="X365" s="284"/>
      <c r="Y365" s="284"/>
      <c r="Z365" s="284"/>
      <c r="AA365" s="284"/>
      <c r="AB365" s="284"/>
      <c r="AC365" s="284"/>
      <c r="AD365" s="284"/>
      <c r="AE365" s="284"/>
      <c r="AF365" s="284"/>
      <c r="AG365" s="284"/>
      <c r="AH365" s="284"/>
      <c r="AI365" s="284"/>
      <c r="AJ365" s="284"/>
      <c r="AK365" s="284"/>
    </row>
    <row r="366" spans="12:37" ht="12" customHeight="1" x14ac:dyDescent="0.2">
      <c r="L366" s="206"/>
      <c r="O366" s="284"/>
      <c r="P366" s="284"/>
      <c r="Q366" s="284"/>
      <c r="R366" s="284"/>
      <c r="S366" s="284"/>
      <c r="T366" s="284"/>
      <c r="U366" s="284"/>
      <c r="V366" s="284"/>
      <c r="W366" s="284"/>
      <c r="X366" s="284"/>
      <c r="Y366" s="284"/>
      <c r="Z366" s="284"/>
      <c r="AA366" s="284"/>
      <c r="AB366" s="284"/>
      <c r="AC366" s="284"/>
      <c r="AD366" s="284"/>
      <c r="AE366" s="284"/>
      <c r="AF366" s="284"/>
      <c r="AG366" s="284"/>
      <c r="AH366" s="284"/>
      <c r="AI366" s="284"/>
      <c r="AJ366" s="284"/>
      <c r="AK366" s="284"/>
    </row>
    <row r="367" spans="12:37" ht="12" customHeight="1" x14ac:dyDescent="0.2">
      <c r="L367" s="206"/>
      <c r="O367" s="284"/>
      <c r="P367" s="284"/>
      <c r="Q367" s="284"/>
      <c r="R367" s="284"/>
      <c r="S367" s="284"/>
      <c r="T367" s="284"/>
      <c r="U367" s="284"/>
      <c r="V367" s="284"/>
      <c r="W367" s="284"/>
      <c r="X367" s="284"/>
      <c r="Y367" s="284"/>
      <c r="Z367" s="284"/>
      <c r="AA367" s="284"/>
      <c r="AB367" s="284"/>
      <c r="AC367" s="284"/>
      <c r="AD367" s="284"/>
      <c r="AE367" s="284"/>
      <c r="AF367" s="284"/>
      <c r="AG367" s="284"/>
      <c r="AH367" s="284"/>
      <c r="AI367" s="284"/>
      <c r="AJ367" s="284"/>
      <c r="AK367" s="284"/>
    </row>
    <row r="368" spans="12:37" ht="12" customHeight="1" x14ac:dyDescent="0.2">
      <c r="L368" s="206"/>
      <c r="O368" s="284"/>
      <c r="P368" s="284"/>
      <c r="Q368" s="284"/>
      <c r="R368" s="284"/>
      <c r="S368" s="284"/>
      <c r="T368" s="284"/>
      <c r="U368" s="284"/>
      <c r="V368" s="284"/>
      <c r="W368" s="284"/>
      <c r="X368" s="284"/>
      <c r="Y368" s="284"/>
      <c r="Z368" s="284"/>
      <c r="AA368" s="284"/>
      <c r="AB368" s="284"/>
      <c r="AC368" s="284"/>
      <c r="AD368" s="284"/>
      <c r="AE368" s="284"/>
      <c r="AF368" s="284"/>
      <c r="AG368" s="284"/>
      <c r="AH368" s="284"/>
      <c r="AI368" s="284"/>
      <c r="AJ368" s="284"/>
      <c r="AK368" s="284"/>
    </row>
    <row r="369" spans="12:37" ht="12" customHeight="1" x14ac:dyDescent="0.2">
      <c r="L369" s="206"/>
      <c r="O369" s="284"/>
      <c r="P369" s="284"/>
      <c r="Q369" s="284"/>
      <c r="R369" s="284"/>
      <c r="S369" s="284"/>
      <c r="T369" s="284"/>
      <c r="U369" s="284"/>
      <c r="V369" s="284"/>
      <c r="W369" s="284"/>
      <c r="X369" s="284"/>
      <c r="Y369" s="284"/>
      <c r="Z369" s="284"/>
      <c r="AA369" s="284"/>
      <c r="AB369" s="284"/>
      <c r="AC369" s="284"/>
      <c r="AD369" s="284"/>
      <c r="AE369" s="284"/>
      <c r="AF369" s="284"/>
      <c r="AG369" s="284"/>
      <c r="AH369" s="284"/>
      <c r="AI369" s="284"/>
      <c r="AJ369" s="284"/>
      <c r="AK369" s="284"/>
    </row>
    <row r="370" spans="12:37" ht="12" customHeight="1" x14ac:dyDescent="0.2">
      <c r="L370" s="206"/>
      <c r="O370" s="284"/>
      <c r="P370" s="284"/>
      <c r="Q370" s="284"/>
      <c r="R370" s="284"/>
      <c r="S370" s="284"/>
      <c r="T370" s="284"/>
      <c r="U370" s="284"/>
      <c r="V370" s="284"/>
      <c r="W370" s="284"/>
      <c r="X370" s="284"/>
      <c r="Y370" s="284"/>
      <c r="Z370" s="284"/>
      <c r="AA370" s="284"/>
      <c r="AB370" s="284"/>
      <c r="AC370" s="284"/>
      <c r="AD370" s="284"/>
      <c r="AE370" s="284"/>
      <c r="AF370" s="284"/>
      <c r="AG370" s="284"/>
      <c r="AH370" s="284"/>
      <c r="AI370" s="284"/>
      <c r="AJ370" s="284"/>
      <c r="AK370" s="284"/>
    </row>
    <row r="371" spans="12:37" ht="12" customHeight="1" x14ac:dyDescent="0.2">
      <c r="L371" s="206"/>
      <c r="O371" s="207"/>
      <c r="R371" s="78"/>
      <c r="S371" s="78"/>
    </row>
    <row r="372" spans="12:37" ht="12" customHeight="1" x14ac:dyDescent="0.2">
      <c r="L372" s="206"/>
      <c r="O372" s="207"/>
      <c r="R372" s="78"/>
      <c r="S372" s="78"/>
    </row>
    <row r="373" spans="12:37" ht="12" customHeight="1" x14ac:dyDescent="0.2">
      <c r="L373" s="206"/>
      <c r="O373" s="207"/>
      <c r="R373" s="78"/>
      <c r="S373" s="78"/>
    </row>
    <row r="374" spans="12:37" ht="12" customHeight="1" x14ac:dyDescent="0.2">
      <c r="L374" s="206"/>
      <c r="O374" s="207"/>
      <c r="R374" s="78"/>
      <c r="S374" s="78"/>
    </row>
    <row r="375" spans="12:37" ht="12" customHeight="1" x14ac:dyDescent="0.2">
      <c r="L375" s="206"/>
      <c r="O375" s="207"/>
      <c r="R375" s="78"/>
      <c r="S375" s="78"/>
    </row>
    <row r="376" spans="12:37" ht="12" customHeight="1" x14ac:dyDescent="0.2">
      <c r="L376" s="206"/>
      <c r="O376" s="207"/>
      <c r="R376" s="78"/>
      <c r="S376" s="78"/>
    </row>
    <row r="377" spans="12:37" ht="12" customHeight="1" x14ac:dyDescent="0.2">
      <c r="L377" s="206"/>
      <c r="O377" s="207"/>
      <c r="R377" s="78"/>
      <c r="S377" s="78"/>
    </row>
    <row r="378" spans="12:37" ht="12" customHeight="1" x14ac:dyDescent="0.2">
      <c r="L378" s="206"/>
      <c r="O378" s="207"/>
      <c r="R378" s="78"/>
      <c r="S378" s="78"/>
    </row>
    <row r="379" spans="12:37" ht="12" customHeight="1" x14ac:dyDescent="0.2">
      <c r="L379" s="206"/>
      <c r="O379" s="207"/>
      <c r="R379" s="78"/>
      <c r="S379" s="78"/>
    </row>
    <row r="380" spans="12:37" ht="12" customHeight="1" x14ac:dyDescent="0.2">
      <c r="L380" s="206"/>
      <c r="O380" s="341"/>
      <c r="P380" s="213"/>
      <c r="R380" s="78"/>
      <c r="S380" s="78"/>
    </row>
    <row r="381" spans="12:37" ht="12" customHeight="1" x14ac:dyDescent="0.2">
      <c r="L381" s="206"/>
      <c r="O381" s="341"/>
      <c r="P381" s="213"/>
      <c r="R381" s="78"/>
      <c r="S381" s="78"/>
    </row>
    <row r="382" spans="12:37" ht="12" customHeight="1" x14ac:dyDescent="0.2">
      <c r="L382" s="206"/>
      <c r="O382" s="341"/>
      <c r="P382" s="213"/>
      <c r="R382" s="78"/>
      <c r="S382" s="78"/>
    </row>
    <row r="383" spans="12:37" ht="12" customHeight="1" x14ac:dyDescent="0.2">
      <c r="L383" s="206"/>
      <c r="O383" s="207"/>
      <c r="R383" s="78"/>
      <c r="S383" s="78"/>
    </row>
    <row r="384" spans="12:37" ht="12" customHeight="1" x14ac:dyDescent="0.2">
      <c r="L384" s="206"/>
      <c r="O384" s="207"/>
      <c r="R384" s="78"/>
      <c r="S384" s="78"/>
    </row>
    <row r="385" spans="12:19" ht="12" customHeight="1" x14ac:dyDescent="0.2">
      <c r="L385" s="206"/>
      <c r="O385" s="207"/>
      <c r="R385" s="78"/>
      <c r="S385" s="78"/>
    </row>
    <row r="386" spans="12:19" ht="12" customHeight="1" x14ac:dyDescent="0.2">
      <c r="L386" s="206"/>
      <c r="O386" s="341"/>
      <c r="P386" s="213"/>
      <c r="R386" s="78"/>
      <c r="S386" s="78"/>
    </row>
    <row r="387" spans="12:19" ht="12" customHeight="1" x14ac:dyDescent="0.2">
      <c r="L387" s="206"/>
      <c r="O387" s="207"/>
      <c r="R387" s="78"/>
      <c r="S387" s="78"/>
    </row>
    <row r="388" spans="12:19" ht="12" customHeight="1" x14ac:dyDescent="0.2">
      <c r="L388" s="206"/>
      <c r="O388" s="207"/>
      <c r="R388" s="78"/>
      <c r="S388" s="78"/>
    </row>
    <row r="389" spans="12:19" ht="12" customHeight="1" x14ac:dyDescent="0.2">
      <c r="L389" s="206"/>
      <c r="O389" s="207"/>
      <c r="R389" s="78"/>
      <c r="S389" s="78"/>
    </row>
    <row r="390" spans="12:19" ht="12" customHeight="1" x14ac:dyDescent="0.2">
      <c r="L390" s="206"/>
      <c r="O390" s="207"/>
      <c r="R390" s="78"/>
      <c r="S390" s="78"/>
    </row>
    <row r="391" spans="12:19" ht="12" customHeight="1" x14ac:dyDescent="0.2">
      <c r="L391" s="206"/>
      <c r="O391" s="207"/>
      <c r="R391" s="78"/>
      <c r="S391" s="78"/>
    </row>
    <row r="392" spans="12:19" ht="12" customHeight="1" x14ac:dyDescent="0.2">
      <c r="L392" s="206"/>
      <c r="O392" s="207"/>
      <c r="R392" s="78"/>
      <c r="S392" s="78"/>
    </row>
    <row r="393" spans="12:19" ht="12" customHeight="1" x14ac:dyDescent="0.2">
      <c r="L393" s="206"/>
      <c r="O393" s="207"/>
      <c r="R393" s="78"/>
      <c r="S393" s="78"/>
    </row>
    <row r="394" spans="12:19" ht="12" customHeight="1" x14ac:dyDescent="0.2">
      <c r="L394" s="206"/>
      <c r="O394" s="341"/>
      <c r="P394" s="213"/>
      <c r="R394" s="78"/>
      <c r="S394" s="78"/>
    </row>
    <row r="395" spans="12:19" ht="12" customHeight="1" x14ac:dyDescent="0.2">
      <c r="L395" s="206"/>
      <c r="O395" s="207"/>
      <c r="R395" s="78"/>
      <c r="S395" s="78"/>
    </row>
    <row r="396" spans="12:19" ht="12" customHeight="1" x14ac:dyDescent="0.2">
      <c r="L396" s="206"/>
      <c r="O396" s="341"/>
      <c r="P396" s="213"/>
      <c r="R396" s="78"/>
      <c r="S396" s="78"/>
    </row>
    <row r="397" spans="12:19" ht="12" customHeight="1" x14ac:dyDescent="0.2">
      <c r="L397" s="206"/>
      <c r="O397" s="207"/>
      <c r="R397" s="78"/>
      <c r="S397" s="78"/>
    </row>
    <row r="398" spans="12:19" ht="12" customHeight="1" x14ac:dyDescent="0.2">
      <c r="L398" s="206"/>
      <c r="O398" s="207"/>
      <c r="R398" s="78"/>
      <c r="S398" s="78"/>
    </row>
    <row r="399" spans="12:19" ht="12" customHeight="1" x14ac:dyDescent="0.2">
      <c r="L399" s="206"/>
      <c r="O399" s="207"/>
      <c r="R399" s="78"/>
      <c r="S399" s="78"/>
    </row>
    <row r="400" spans="12:19" ht="12" customHeight="1" x14ac:dyDescent="0.2">
      <c r="L400" s="206"/>
      <c r="O400" s="341"/>
      <c r="P400" s="213"/>
      <c r="R400" s="78"/>
      <c r="S400" s="78"/>
    </row>
    <row r="401" spans="12:19" ht="12" customHeight="1" x14ac:dyDescent="0.2">
      <c r="L401" s="206"/>
      <c r="O401" s="341"/>
      <c r="P401" s="213"/>
      <c r="R401" s="78"/>
      <c r="S401" s="78"/>
    </row>
    <row r="402" spans="12:19" ht="12" customHeight="1" x14ac:dyDescent="0.2">
      <c r="L402" s="206"/>
      <c r="O402" s="207"/>
      <c r="R402" s="78"/>
      <c r="S402" s="78"/>
    </row>
    <row r="403" spans="12:19" ht="12" customHeight="1" x14ac:dyDescent="0.2">
      <c r="L403" s="206"/>
      <c r="O403" s="207"/>
      <c r="R403" s="78"/>
      <c r="S403" s="78"/>
    </row>
    <row r="404" spans="12:19" x14ac:dyDescent="0.2">
      <c r="L404" s="206"/>
      <c r="O404" s="207"/>
      <c r="R404" s="78"/>
      <c r="S404" s="78"/>
    </row>
    <row r="405" spans="12:19" x14ac:dyDescent="0.2">
      <c r="L405" s="206"/>
      <c r="O405" s="341"/>
      <c r="P405" s="213"/>
      <c r="R405" s="78"/>
      <c r="S405" s="78"/>
    </row>
    <row r="406" spans="12:19" x14ac:dyDescent="0.2">
      <c r="L406" s="206"/>
      <c r="O406" s="341"/>
      <c r="P406" s="213"/>
      <c r="R406" s="78"/>
      <c r="S406" s="78"/>
    </row>
    <row r="407" spans="12:19" x14ac:dyDescent="0.2">
      <c r="L407" s="206"/>
      <c r="O407" s="207"/>
      <c r="R407" s="78"/>
      <c r="S407" s="78"/>
    </row>
    <row r="408" spans="12:19" x14ac:dyDescent="0.2">
      <c r="L408" s="206"/>
      <c r="O408" s="341"/>
      <c r="P408" s="213"/>
      <c r="R408" s="78"/>
      <c r="S408" s="78"/>
    </row>
    <row r="409" spans="12:19" x14ac:dyDescent="0.2">
      <c r="L409" s="206"/>
      <c r="O409" s="207"/>
      <c r="R409" s="78"/>
      <c r="S409" s="78"/>
    </row>
    <row r="410" spans="12:19" x14ac:dyDescent="0.2">
      <c r="L410" s="206"/>
      <c r="O410" s="207"/>
      <c r="R410" s="78"/>
      <c r="S410" s="78"/>
    </row>
    <row r="411" spans="12:19" x14ac:dyDescent="0.2">
      <c r="L411" s="206"/>
      <c r="O411" s="207"/>
      <c r="R411" s="78"/>
      <c r="S411" s="78"/>
    </row>
    <row r="412" spans="12:19" x14ac:dyDescent="0.2">
      <c r="L412" s="206"/>
      <c r="O412" s="207"/>
      <c r="R412" s="78"/>
      <c r="S412" s="78"/>
    </row>
    <row r="413" spans="12:19" x14ac:dyDescent="0.2">
      <c r="L413" s="206"/>
      <c r="O413" s="207"/>
      <c r="R413" s="78"/>
      <c r="S413" s="78"/>
    </row>
    <row r="414" spans="12:19" x14ac:dyDescent="0.2">
      <c r="L414" s="206"/>
      <c r="O414" s="207"/>
      <c r="R414" s="78"/>
      <c r="S414" s="78"/>
    </row>
    <row r="415" spans="12:19" x14ac:dyDescent="0.2">
      <c r="L415" s="206"/>
      <c r="O415" s="207"/>
      <c r="R415" s="78"/>
      <c r="S415" s="78"/>
    </row>
    <row r="416" spans="12:19" x14ac:dyDescent="0.2">
      <c r="L416" s="206"/>
      <c r="O416" s="207"/>
      <c r="R416" s="78"/>
      <c r="S416" s="78"/>
    </row>
    <row r="417" spans="12:19" x14ac:dyDescent="0.2">
      <c r="L417" s="206"/>
      <c r="O417" s="341"/>
      <c r="P417" s="213"/>
      <c r="R417" s="78"/>
      <c r="S417" s="78"/>
    </row>
    <row r="418" spans="12:19" x14ac:dyDescent="0.2">
      <c r="L418" s="206"/>
      <c r="O418" s="207"/>
      <c r="R418" s="78"/>
      <c r="S418" s="78"/>
    </row>
    <row r="419" spans="12:19" x14ac:dyDescent="0.2">
      <c r="L419" s="206"/>
      <c r="O419" s="207"/>
      <c r="R419" s="78"/>
      <c r="S419" s="78"/>
    </row>
    <row r="420" spans="12:19" x14ac:dyDescent="0.2">
      <c r="L420" s="206"/>
      <c r="O420" s="207"/>
      <c r="R420" s="78"/>
      <c r="S420" s="78"/>
    </row>
    <row r="421" spans="12:19" x14ac:dyDescent="0.2">
      <c r="L421" s="206"/>
      <c r="O421" s="207"/>
      <c r="R421" s="78"/>
      <c r="S421" s="78"/>
    </row>
    <row r="422" spans="12:19" x14ac:dyDescent="0.2">
      <c r="L422" s="206"/>
      <c r="O422" s="207"/>
      <c r="R422" s="78"/>
      <c r="S422" s="78"/>
    </row>
    <row r="423" spans="12:19" x14ac:dyDescent="0.2">
      <c r="L423" s="206"/>
      <c r="O423" s="341"/>
      <c r="P423" s="213"/>
      <c r="R423" s="78"/>
      <c r="S423" s="78"/>
    </row>
    <row r="424" spans="12:19" x14ac:dyDescent="0.2">
      <c r="L424" s="206"/>
      <c r="O424" s="207"/>
      <c r="R424" s="78"/>
      <c r="S424" s="78"/>
    </row>
    <row r="425" spans="12:19" x14ac:dyDescent="0.2">
      <c r="L425" s="206"/>
      <c r="O425" s="207"/>
      <c r="R425" s="78"/>
      <c r="S425" s="78"/>
    </row>
    <row r="426" spans="12:19" x14ac:dyDescent="0.2">
      <c r="L426" s="206"/>
      <c r="O426" s="207"/>
      <c r="R426" s="78"/>
      <c r="S426" s="78"/>
    </row>
    <row r="427" spans="12:19" x14ac:dyDescent="0.2">
      <c r="L427" s="206"/>
      <c r="O427" s="207"/>
      <c r="R427" s="78"/>
      <c r="S427" s="78"/>
    </row>
    <row r="428" spans="12:19" x14ac:dyDescent="0.2">
      <c r="L428" s="206"/>
      <c r="O428" s="207"/>
      <c r="R428" s="78"/>
      <c r="S428" s="78"/>
    </row>
    <row r="429" spans="12:19" x14ac:dyDescent="0.2">
      <c r="L429" s="206"/>
      <c r="O429" s="207"/>
      <c r="R429" s="78"/>
      <c r="S429" s="78"/>
    </row>
    <row r="430" spans="12:19" x14ac:dyDescent="0.2">
      <c r="L430" s="206"/>
      <c r="O430" s="207"/>
      <c r="R430" s="78"/>
      <c r="S430" s="78"/>
    </row>
    <row r="431" spans="12:19" x14ac:dyDescent="0.2">
      <c r="L431" s="206"/>
      <c r="O431" s="207"/>
      <c r="R431" s="78"/>
      <c r="S431" s="78"/>
    </row>
    <row r="432" spans="12:19" x14ac:dyDescent="0.2">
      <c r="L432" s="206"/>
      <c r="O432" s="207"/>
      <c r="R432" s="78"/>
      <c r="S432" s="78"/>
    </row>
    <row r="433" spans="12:19" x14ac:dyDescent="0.2">
      <c r="L433" s="206"/>
      <c r="O433" s="207"/>
      <c r="R433" s="78"/>
      <c r="S433" s="78"/>
    </row>
    <row r="434" spans="12:19" x14ac:dyDescent="0.2">
      <c r="L434" s="206"/>
      <c r="O434" s="207"/>
      <c r="R434" s="78"/>
      <c r="S434" s="78"/>
    </row>
    <row r="435" spans="12:19" x14ac:dyDescent="0.2">
      <c r="L435" s="206"/>
      <c r="O435" s="207"/>
      <c r="R435" s="78"/>
      <c r="S435" s="78"/>
    </row>
    <row r="436" spans="12:19" x14ac:dyDescent="0.2">
      <c r="L436" s="206"/>
      <c r="O436" s="207"/>
      <c r="R436" s="78"/>
      <c r="S436" s="78"/>
    </row>
    <row r="437" spans="12:19" x14ac:dyDescent="0.2">
      <c r="L437" s="206"/>
      <c r="O437" s="207"/>
      <c r="R437" s="78"/>
      <c r="S437" s="78"/>
    </row>
    <row r="438" spans="12:19" x14ac:dyDescent="0.2">
      <c r="L438" s="206"/>
      <c r="O438" s="207"/>
      <c r="R438" s="78"/>
      <c r="S438" s="78"/>
    </row>
    <row r="439" spans="12:19" x14ac:dyDescent="0.2">
      <c r="L439" s="206"/>
      <c r="O439" s="207"/>
      <c r="R439" s="78"/>
      <c r="S439" s="78"/>
    </row>
    <row r="440" spans="12:19" x14ac:dyDescent="0.2">
      <c r="L440" s="206"/>
      <c r="O440" s="207"/>
      <c r="R440" s="78"/>
      <c r="S440" s="78"/>
    </row>
    <row r="441" spans="12:19" x14ac:dyDescent="0.2">
      <c r="L441" s="206"/>
      <c r="O441" s="341"/>
      <c r="P441" s="213"/>
      <c r="R441" s="78"/>
      <c r="S441" s="78"/>
    </row>
    <row r="442" spans="12:19" x14ac:dyDescent="0.2">
      <c r="L442" s="206"/>
      <c r="O442" s="207"/>
      <c r="R442" s="78"/>
      <c r="S442" s="78"/>
    </row>
    <row r="443" spans="12:19" x14ac:dyDescent="0.2">
      <c r="L443" s="206"/>
      <c r="O443" s="207"/>
      <c r="R443" s="78"/>
      <c r="S443" s="78"/>
    </row>
    <row r="444" spans="12:19" x14ac:dyDescent="0.2">
      <c r="L444" s="206"/>
      <c r="O444" s="341"/>
      <c r="P444" s="213"/>
      <c r="R444" s="78"/>
      <c r="S444" s="78"/>
    </row>
    <row r="445" spans="12:19" x14ac:dyDescent="0.2">
      <c r="L445" s="206"/>
      <c r="O445" s="207"/>
      <c r="R445" s="78"/>
      <c r="S445" s="78"/>
    </row>
    <row r="446" spans="12:19" x14ac:dyDescent="0.2">
      <c r="L446" s="206"/>
      <c r="O446" s="207"/>
      <c r="R446" s="78"/>
      <c r="S446" s="78"/>
    </row>
  </sheetData>
  <sheetProtection algorithmName="SHA-512" hashValue="Z5BGfAsO1u3ZCLEAjF7Cqj4TOYrKjQntr1Ede7QH8XxaKLG/4c7ahMHHnGF8maXXYwoCWB8mhBpHjYH3F4T18A==" saltValue="5y1j23WxREeMDNzSVWOnEA==" spinCount="100000" sheet="1" selectLockedCells="1"/>
  <mergeCells count="62">
    <mergeCell ref="B83:K83"/>
    <mergeCell ref="A73:L73"/>
    <mergeCell ref="A74:L74"/>
    <mergeCell ref="A75:L75"/>
    <mergeCell ref="B77:J77"/>
    <mergeCell ref="B79:K79"/>
    <mergeCell ref="B81:K81"/>
    <mergeCell ref="A72:L72"/>
    <mergeCell ref="A46:E46"/>
    <mergeCell ref="A56:L56"/>
    <mergeCell ref="A65:L65"/>
    <mergeCell ref="A66:L66"/>
    <mergeCell ref="A67:L67"/>
    <mergeCell ref="A68:L68"/>
    <mergeCell ref="A69:L69"/>
    <mergeCell ref="A70:L70"/>
    <mergeCell ref="A71:L71"/>
    <mergeCell ref="H61:L62"/>
    <mergeCell ref="A44:L44"/>
    <mergeCell ref="B32:C32"/>
    <mergeCell ref="B33:C33"/>
    <mergeCell ref="B34:C34"/>
    <mergeCell ref="B35:C35"/>
    <mergeCell ref="B36:C36"/>
    <mergeCell ref="B37:C37"/>
    <mergeCell ref="B38:C38"/>
    <mergeCell ref="B39:C39"/>
    <mergeCell ref="B40:C40"/>
    <mergeCell ref="B41:L41"/>
    <mergeCell ref="B43:L43"/>
    <mergeCell ref="B31:C31"/>
    <mergeCell ref="A23:B23"/>
    <mergeCell ref="C23:G23"/>
    <mergeCell ref="A24:A25"/>
    <mergeCell ref="B24:C25"/>
    <mergeCell ref="D24:D25"/>
    <mergeCell ref="E24:E25"/>
    <mergeCell ref="F24:F25"/>
    <mergeCell ref="G24:G25"/>
    <mergeCell ref="B26:C26"/>
    <mergeCell ref="B27:C27"/>
    <mergeCell ref="B28:C28"/>
    <mergeCell ref="B29:C29"/>
    <mergeCell ref="B30:C30"/>
    <mergeCell ref="A6:B6"/>
    <mergeCell ref="A2:L2"/>
    <mergeCell ref="A3:L3"/>
    <mergeCell ref="E4:I4"/>
    <mergeCell ref="K4:L4"/>
    <mergeCell ref="A5:L5"/>
    <mergeCell ref="A22:L22"/>
    <mergeCell ref="A7:B7"/>
    <mergeCell ref="A8:B8"/>
    <mergeCell ref="A9:B9"/>
    <mergeCell ref="A10:B10"/>
    <mergeCell ref="A11:B11"/>
    <mergeCell ref="A12:B12"/>
    <mergeCell ref="A13:B13"/>
    <mergeCell ref="A14:B14"/>
    <mergeCell ref="A15:B15"/>
    <mergeCell ref="A16:B16"/>
    <mergeCell ref="A19:H21"/>
  </mergeCells>
  <phoneticPr fontId="3"/>
  <conditionalFormatting sqref="B49:B53">
    <cfRule type="expression" dxfId="11" priority="2">
      <formula>VLOOKUP(B49,Checklist,3,0)=TRUE</formula>
    </cfRule>
  </conditionalFormatting>
  <conditionalFormatting sqref="C6">
    <cfRule type="expression" dxfId="10" priority="54" stopIfTrue="1">
      <formula>$C$6=""</formula>
    </cfRule>
  </conditionalFormatting>
  <conditionalFormatting sqref="C7:C9 C12:C14 C16">
    <cfRule type="expression" dxfId="9" priority="55" stopIfTrue="1">
      <formula>AND($C$6&lt;&gt;"",C7="")</formula>
    </cfRule>
  </conditionalFormatting>
  <conditionalFormatting sqref="D48:D53">
    <cfRule type="expression" dxfId="8" priority="52" stopIfTrue="1">
      <formula>$E$48</formula>
    </cfRule>
  </conditionalFormatting>
  <conditionalFormatting sqref="E27">
    <cfRule type="expression" dxfId="7" priority="47" stopIfTrue="1">
      <formula>AND($B$27&lt;&gt;"",E27="")</formula>
    </cfRule>
  </conditionalFormatting>
  <conditionalFormatting sqref="E48:E53">
    <cfRule type="expression" dxfId="6" priority="3">
      <formula>VLOOKUP(E48,Checklist,3,0)=TRUE</formula>
    </cfRule>
  </conditionalFormatting>
  <conditionalFormatting sqref="H48:H53">
    <cfRule type="expression" dxfId="5" priority="4">
      <formula>VLOOKUP(H48,Checklist,3,0)=TRUE</formula>
    </cfRule>
  </conditionalFormatting>
  <conditionalFormatting sqref="K48:K53">
    <cfRule type="expression" dxfId="4" priority="1">
      <formula>VLOOKUP(K48,Checklist,3,0)=TRUE</formula>
    </cfRule>
  </conditionalFormatting>
  <conditionalFormatting sqref="L48:L53">
    <cfRule type="expression" dxfId="3" priority="50" stopIfTrue="1">
      <formula>VLOOKUP(L48,Checklist,3,0)=TRUE</formula>
    </cfRule>
  </conditionalFormatting>
  <conditionalFormatting sqref="R371:S446">
    <cfRule type="cellIs" dxfId="2" priority="51" stopIfTrue="1" operator="equal">
      <formula>TRUE</formula>
    </cfRule>
  </conditionalFormatting>
  <conditionalFormatting sqref="AG135">
    <cfRule type="cellIs" dxfId="1" priority="49" stopIfTrue="1" operator="equal">
      <formula>TRUE</formula>
    </cfRule>
  </conditionalFormatting>
  <conditionalFormatting sqref="AI148">
    <cfRule type="cellIs" dxfId="0" priority="48" stopIfTrue="1" operator="equal">
      <formula>TRUE</formula>
    </cfRule>
  </conditionalFormatting>
  <dataValidations count="1">
    <dataValidation type="list" allowBlank="1" showInputMessage="1" showErrorMessage="1" sqref="G26:G40" xr:uid="{00000000-0002-0000-0300-000000000000}">
      <formula1>$P$13:$P$15</formula1>
    </dataValidation>
  </dataValidations>
  <printOptions horizontalCentered="1" verticalCentered="1"/>
  <pageMargins left="0.23622047244094491" right="0.19685039370078741" top="0.15748031496062992" bottom="0.47244094488188981" header="0.31496062992125984" footer="7.874015748031496E-2"/>
  <pageSetup paperSize="9" scale="64" orientation="portrait" horizontalDpi="4294967293" r:id="rId1"/>
  <headerFooter alignWithMargins="0">
    <oddFooter xml:space="preserve">&amp;L&amp;"Times New Roman,太字 斜体"NanoBRET™ TE Intracellular Kinase Cell-Based Assay Services
</oddFooter>
  </headerFooter>
  <rowBreaks count="1" manualBreakCount="1">
    <brk id="5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3</xdr:col>
                    <xdr:colOff>781050</xdr:colOff>
                    <xdr:row>22</xdr:row>
                    <xdr:rowOff>66675</xdr:rowOff>
                  </from>
                  <to>
                    <xdr:col>4</xdr:col>
                    <xdr:colOff>152400</xdr:colOff>
                    <xdr:row>22</xdr:row>
                    <xdr:rowOff>314325</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7</xdr:col>
                    <xdr:colOff>247650</xdr:colOff>
                    <xdr:row>22</xdr:row>
                    <xdr:rowOff>76200</xdr:rowOff>
                  </from>
                  <to>
                    <xdr:col>7</xdr:col>
                    <xdr:colOff>542925</xdr:colOff>
                    <xdr:row>22</xdr:row>
                    <xdr:rowOff>342900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1</xdr:col>
                    <xdr:colOff>628650</xdr:colOff>
                    <xdr:row>40</xdr:row>
                    <xdr:rowOff>171450</xdr:rowOff>
                  </from>
                  <to>
                    <xdr:col>2</xdr:col>
                    <xdr:colOff>28575</xdr:colOff>
                    <xdr:row>42</xdr:row>
                    <xdr:rowOff>9525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4</xdr:col>
                    <xdr:colOff>628650</xdr:colOff>
                    <xdr:row>40</xdr:row>
                    <xdr:rowOff>161925</xdr:rowOff>
                  </from>
                  <to>
                    <xdr:col>4</xdr:col>
                    <xdr:colOff>904875</xdr:colOff>
                    <xdr:row>42</xdr:row>
                    <xdr:rowOff>19050</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1</xdr:col>
                    <xdr:colOff>447675</xdr:colOff>
                    <xdr:row>40</xdr:row>
                    <xdr:rowOff>266700</xdr:rowOff>
                  </from>
                  <to>
                    <xdr:col>5</xdr:col>
                    <xdr:colOff>352425</xdr:colOff>
                    <xdr:row>42</xdr:row>
                    <xdr:rowOff>228600</xdr:rowOff>
                  </to>
                </anchor>
              </controlPr>
            </control>
          </mc:Choice>
        </mc:AlternateContent>
        <mc:AlternateContent xmlns:mc="http://schemas.openxmlformats.org/markup-compatibility/2006">
          <mc:Choice Requires="x14">
            <control shapeId="5132" r:id="rId9" name="Group Box 12">
              <controlPr defaultSize="0" autoFill="0" autoPict="0">
                <anchor moveWithCells="1">
                  <from>
                    <xdr:col>3</xdr:col>
                    <xdr:colOff>238125</xdr:colOff>
                    <xdr:row>21</xdr:row>
                    <xdr:rowOff>257175</xdr:rowOff>
                  </from>
                  <to>
                    <xdr:col>8</xdr:col>
                    <xdr:colOff>228600</xdr:colOff>
                    <xdr:row>23</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NanoBRET™  IC50 AppForm</vt:lpstr>
      <vt:lpstr>粉体化合物提出について</vt:lpstr>
      <vt:lpstr>NanoBRET™  RT AppForm</vt:lpstr>
      <vt:lpstr>NanoBRET™ Kinome Profiling</vt:lpstr>
      <vt:lpstr>NanoBRET™ CDK Panel Assay</vt:lpstr>
      <vt:lpstr>'NanoBRET™  IC50 AppForm'!Checklist</vt:lpstr>
      <vt:lpstr>'NanoBRET™  RT AppForm'!Checklist</vt:lpstr>
      <vt:lpstr>Checklist</vt:lpstr>
      <vt:lpstr>'NanoBRET™  IC50 AppForm'!Print_Area</vt:lpstr>
      <vt:lpstr>'NanoBRET™  RT AppForm'!Print_Area</vt:lpstr>
      <vt:lpstr>'NanoBRET™ CDK Panel Assay'!Print_Area</vt:lpstr>
      <vt:lpstr>'NanoBRET™ Kinome Profiling'!Print_Area</vt:lpstr>
      <vt:lpstr>粉体化合物提出について!Print_Area</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Takeomi Inoue</dc:creator>
  <cp:lastModifiedBy>松原 千賀</cp:lastModifiedBy>
  <cp:lastPrinted>2024-04-16T00:49:34Z</cp:lastPrinted>
  <dcterms:created xsi:type="dcterms:W3CDTF">2020-09-09T08:50:02Z</dcterms:created>
  <dcterms:modified xsi:type="dcterms:W3CDTF">2025-01-24T08:47:13Z</dcterms:modified>
</cp:coreProperties>
</file>